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AYERLY FERREIRA\Documents\Planeacion 2026\Planes de accion\"/>
    </mc:Choice>
  </mc:AlternateContent>
  <xr:revisionPtr revIDLastSave="0" documentId="13_ncr:1_{29D86A02-6D80-4D21-A270-A4BAB6091262}" xr6:coauthVersionLast="47" xr6:coauthVersionMax="47" xr10:uidLastSave="{00000000-0000-0000-0000-000000000000}"/>
  <bookViews>
    <workbookView xWindow="-120" yWindow="-120" windowWidth="20730" windowHeight="11040"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ESTRATÉGICO'!$A$8:$AC$76</definedName>
    <definedName name="_xlnm._FilterDatabase" localSheetId="3" hidden="1">'3. INVERSIÓN'!$A$8:$BB$8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81" i="6" l="1"/>
  <c r="X56" i="1"/>
  <c r="X53" i="1"/>
  <c r="X33" i="1"/>
  <c r="X10" i="1"/>
  <c r="X15" i="1"/>
  <c r="X58" i="1"/>
  <c r="X64" i="1"/>
  <c r="X76" i="1"/>
  <c r="X69" i="1"/>
  <c r="AV81" i="6" l="1"/>
  <c r="AE81" i="6" l="1"/>
  <c r="X52" i="1"/>
  <c r="X44" i="1"/>
  <c r="X41" i="1"/>
  <c r="X9" i="1"/>
  <c r="X30" i="1"/>
  <c r="X31" i="1"/>
  <c r="X32" i="1"/>
  <c r="X49" i="1"/>
  <c r="X54" i="1"/>
  <c r="X59" i="1"/>
  <c r="X61" i="1"/>
  <c r="X63" i="1"/>
  <c r="X71" i="1"/>
  <c r="X72" i="1"/>
  <c r="X27" i="1"/>
  <c r="X28" i="1"/>
  <c r="X25" i="1"/>
  <c r="X20" i="1"/>
  <c r="X13" i="1"/>
  <c r="X14" i="1"/>
  <c r="X16" i="1"/>
  <c r="X17" i="1"/>
  <c r="O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elda herazo dilson</author>
    <author>MISS ELDA</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K9" authorId="1" shapeId="0" xr:uid="{A3F4140F-DE04-4230-B51D-C7B2BA42CE46}">
      <text>
        <r>
          <rPr>
            <b/>
            <sz val="9"/>
            <color indexed="81"/>
            <rFont val="Tahoma"/>
            <family val="2"/>
          </rPr>
          <t>elda herazo dilson:</t>
        </r>
        <r>
          <rPr>
            <sz val="9"/>
            <color indexed="81"/>
            <rFont val="Tahoma"/>
            <family val="2"/>
          </rPr>
          <t xml:space="preserve">
NO ES ACUMULATIVO</t>
        </r>
      </text>
    </comment>
    <comment ref="K10" authorId="1" shapeId="0" xr:uid="{B4E5D54A-7714-40FF-B095-A08F535F205E}">
      <text>
        <r>
          <rPr>
            <b/>
            <sz val="9"/>
            <color indexed="81"/>
            <rFont val="Tahoma"/>
            <family val="2"/>
          </rPr>
          <t>elda herazo dilson:</t>
        </r>
        <r>
          <rPr>
            <sz val="9"/>
            <color indexed="81"/>
            <rFont val="Tahoma"/>
            <family val="2"/>
          </rPr>
          <t xml:space="preserve">
NO ES ACUMULATIVO</t>
        </r>
      </text>
    </comment>
    <comment ref="K15" authorId="1" shapeId="0" xr:uid="{83738C8B-7F65-4685-B6DE-F283B81DF482}">
      <text>
        <r>
          <rPr>
            <b/>
            <sz val="9"/>
            <color indexed="81"/>
            <rFont val="Tahoma"/>
            <family val="2"/>
          </rPr>
          <t>elda herazo dilson:</t>
        </r>
        <r>
          <rPr>
            <sz val="9"/>
            <color indexed="81"/>
            <rFont val="Tahoma"/>
            <family val="2"/>
          </rPr>
          <t xml:space="preserve">
NO ES ACUMULATIVO</t>
        </r>
      </text>
    </comment>
    <comment ref="K24" authorId="1" shapeId="0" xr:uid="{AA07B686-B4A6-46C7-B620-82DDFDE1A192}">
      <text>
        <r>
          <rPr>
            <b/>
            <sz val="9"/>
            <color indexed="81"/>
            <rFont val="Tahoma"/>
            <family val="2"/>
          </rPr>
          <t>elda herazo dilson:</t>
        </r>
        <r>
          <rPr>
            <sz val="9"/>
            <color indexed="81"/>
            <rFont val="Tahoma"/>
            <family val="2"/>
          </rPr>
          <t xml:space="preserve">
NO ES ACUMULATIVO</t>
        </r>
      </text>
    </comment>
    <comment ref="K33" authorId="2" shapeId="0" xr:uid="{A1B2D717-5DE3-4D3A-BCB6-4531063EA705}">
      <text>
        <r>
          <rPr>
            <b/>
            <sz val="9"/>
            <color indexed="81"/>
            <rFont val="Tahoma"/>
            <family val="2"/>
          </rPr>
          <t>MISS ELDA:</t>
        </r>
        <r>
          <rPr>
            <sz val="9"/>
            <color indexed="81"/>
            <rFont val="Tahoma"/>
            <family val="2"/>
          </rPr>
          <t xml:space="preserve">
NO ES ACUMULATIVO</t>
        </r>
      </text>
    </comment>
    <comment ref="K53" authorId="1" shapeId="0" xr:uid="{AD666E8E-06AD-4A47-8CFB-48E5759A7033}">
      <text>
        <r>
          <rPr>
            <b/>
            <sz val="9"/>
            <color indexed="81"/>
            <rFont val="Tahoma"/>
            <family val="2"/>
          </rPr>
          <t>elda herazo dilson:</t>
        </r>
        <r>
          <rPr>
            <sz val="9"/>
            <color indexed="81"/>
            <rFont val="Tahoma"/>
            <family val="2"/>
          </rPr>
          <t xml:space="preserve">
NO ES ACUMULATIVO</t>
        </r>
      </text>
    </comment>
    <comment ref="K56" authorId="1" shapeId="0" xr:uid="{CDCC91B0-DCF1-460F-9AEF-4EC3D3A32DD9}">
      <text>
        <r>
          <rPr>
            <b/>
            <sz val="9"/>
            <color indexed="81"/>
            <rFont val="Tahoma"/>
            <family val="2"/>
          </rPr>
          <t>elda herazo dilson:</t>
        </r>
        <r>
          <rPr>
            <sz val="9"/>
            <color indexed="81"/>
            <rFont val="Tahoma"/>
            <family val="2"/>
          </rPr>
          <t xml:space="preserve">
NO ES ACUMULATIVO</t>
        </r>
      </text>
    </comment>
    <comment ref="K58" authorId="1" shapeId="0" xr:uid="{476E8AD0-3BCB-46EB-9071-1A82E85D004D}">
      <text>
        <r>
          <rPr>
            <b/>
            <sz val="9"/>
            <color indexed="81"/>
            <rFont val="Tahoma"/>
            <family val="2"/>
          </rPr>
          <t>elda herazo dilson:</t>
        </r>
        <r>
          <rPr>
            <sz val="9"/>
            <color indexed="81"/>
            <rFont val="Tahoma"/>
            <family val="2"/>
          </rPr>
          <t xml:space="preserve">
NO ES ACUMULATIVO</t>
        </r>
      </text>
    </comment>
    <comment ref="K60" authorId="1" shapeId="0" xr:uid="{0C3C7F54-407F-4DDF-B1C3-A4A548272BC9}">
      <text>
        <r>
          <rPr>
            <b/>
            <sz val="9"/>
            <color indexed="81"/>
            <rFont val="Tahoma"/>
            <family val="2"/>
          </rPr>
          <t>elda herazo dilson:</t>
        </r>
        <r>
          <rPr>
            <sz val="9"/>
            <color indexed="81"/>
            <rFont val="Tahoma"/>
            <family val="2"/>
          </rPr>
          <t xml:space="preserve">
NO ES ACUMULATIVO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Jose David Torne Lorduy</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AE27" authorId="2" shapeId="0" xr:uid="{07B24D01-4C9A-4184-A251-CC7CFF54EE4C}">
      <text>
        <r>
          <rPr>
            <b/>
            <sz val="9"/>
            <color indexed="81"/>
            <rFont val="Tahoma"/>
            <family val="2"/>
          </rPr>
          <t>PARA MAYOR FUNCIONALIDAD NO MODIFICAR LAS FORMULAS</t>
        </r>
      </text>
    </comment>
    <comment ref="AI27" authorId="2" shapeId="0" xr:uid="{3C3AF16F-27EB-428D-9929-10BB54EA83D6}">
      <text>
        <r>
          <rPr>
            <b/>
            <sz val="9"/>
            <color indexed="81"/>
            <rFont val="Tahoma"/>
            <family val="2"/>
          </rPr>
          <t>PARA MAYOR FUNCIONALIDAD NO MODIFICAR LAS FORMULAS</t>
        </r>
      </text>
    </comment>
  </commentList>
</comments>
</file>

<file path=xl/sharedStrings.xml><?xml version="1.0" encoding="utf-8"?>
<sst xmlns="http://schemas.openxmlformats.org/spreadsheetml/2006/main" count="3106" uniqueCount="978">
  <si>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</si>
  <si>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</si>
  <si>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</si>
  <si>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</si>
  <si>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</si>
  <si>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</si>
  <si>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</si>
  <si>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</si>
  <si>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</si>
  <si>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</si>
  <si>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</si>
  <si>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</si>
  <si>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</si>
  <si>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</si>
  <si>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</si>
  <si>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</si>
  <si>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</si>
  <si>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</si>
  <si>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</si>
  <si>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</si>
  <si>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</si>
  <si>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</si>
  <si>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</si>
  <si>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</si>
  <si>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</si>
  <si>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</si>
  <si>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</si>
  <si>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</si>
  <si>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</si>
  <si>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</si>
  <si>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</si>
  <si>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</si>
  <si>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</si>
  <si>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</si>
  <si>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</si>
  <si>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</si>
  <si>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</si>
  <si>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</si>
  <si>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</si>
  <si>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</si>
  <si>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</si>
  <si>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</si>
  <si>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</si>
  <si>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</si>
  <si>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</si>
  <si>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</si>
  <si>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</si>
  <si>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</si>
  <si>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</si>
  <si>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</si>
  <si>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</si>
  <si>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</si>
  <si>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</si>
  <si>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</si>
  <si>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</si>
  <si>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</si>
  <si>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</si>
  <si>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</si>
  <si>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</si>
  <si>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</si>
  <si>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</si>
  <si>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</si>
  <si>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</si>
  <si>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</si>
  <si>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</si>
  <si>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</si>
  <si>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</si>
  <si>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</si>
  <si>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</si>
  <si>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</si>
  <si>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</si>
  <si>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</si>
  <si>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</si>
  <si>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</si>
  <si>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</si>
  <si>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</si>
  <si>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</si>
  <si>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</si>
  <si>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</si>
  <si>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</si>
  <si>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</si>
  <si>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</si>
  <si>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</si>
  <si>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</si>
  <si>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</si>
  <si>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</si>
  <si>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</si>
  <si>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</si>
  <si>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</si>
  <si>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</si>
  <si>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</si>
  <si>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</si>
  <si>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</si>
  <si>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</si>
  <si>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</si>
  <si>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</si>
  <si>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</si>
  <si>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</si>
  <si>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</si>
  <si>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</si>
  <si>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</si>
  <si>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</si>
  <si>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</si>
  <si>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</si>
  <si>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</si>
  <si>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</si>
  <si>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</si>
  <si>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</si>
  <si>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</si>
  <si>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</si>
  <si>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</si>
  <si>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</si>
  <si>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</si>
  <si>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</si>
  <si>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</si>
  <si>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</si>
  <si>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</si>
  <si>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</si>
  <si>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</si>
  <si>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</si>
  <si>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</si>
  <si>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</si>
  <si>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</si>
  <si>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</si>
  <si>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</si>
  <si>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</si>
  <si>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PTDGI02-F001</t>
  </si>
  <si>
    <t>MACROPROCESO: PLANEACIÓN TERRITORIAL Y DIRECCIONAMIENTO ESTRATEGICO</t>
  </si>
  <si>
    <t>Versión: 1.0</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</si>
  <si>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</si>
  <si>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</si>
  <si>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</si>
  <si>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Página: 1 de 3</t>
  </si>
  <si>
    <t>DEPENDENCIA:</t>
  </si>
  <si>
    <t xml:space="preserve">SECRETARIA </t>
  </si>
  <si>
    <t>PLANTEAMIENTO ESTRATÉGICO- PLAN DE DESARROLLO</t>
  </si>
  <si>
    <t xml:space="preserve">DATOS GENERALES </t>
  </si>
  <si>
    <t>PROGRAMACIÓN META PRODUCTO</t>
  </si>
  <si>
    <t>ACUMULADOS</t>
  </si>
  <si>
    <t>REPORTES META PRODUCTO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</si>
  <si>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</si>
  <si>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</si>
  <si>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</si>
  <si>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</si>
  <si>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</si>
  <si>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</si>
  <si>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</si>
  <si>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</si>
  <si>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</si>
  <si>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</si>
  <si>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</si>
  <si>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</si>
  <si>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</si>
  <si>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</si>
  <si>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</si>
  <si>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</si>
  <si>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</si>
  <si>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 xml:space="preserve">AVANCE SECRETARÍA  </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</si>
  <si>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</si>
  <si>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</si>
  <si>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</si>
  <si>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</si>
  <si>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</si>
  <si>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</si>
  <si>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</si>
  <si>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</si>
  <si>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</si>
  <si>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</si>
  <si>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</si>
  <si>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</si>
  <si>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</si>
  <si>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</si>
  <si>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</si>
  <si>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</si>
  <si>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</si>
  <si>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</si>
  <si>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</si>
  <si>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</si>
  <si>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</si>
  <si>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</si>
  <si>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</si>
  <si>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</si>
  <si>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</si>
  <si>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</si>
  <si>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</si>
  <si>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</si>
  <si>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</si>
  <si>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</si>
  <si>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</si>
  <si>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</si>
  <si>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</si>
  <si>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</si>
  <si>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</si>
  <si>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</si>
  <si>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</si>
  <si>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</si>
  <si>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</si>
  <si>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</si>
  <si>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</si>
  <si>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</si>
  <si>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</si>
  <si>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</si>
  <si>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</si>
  <si>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</si>
  <si>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</si>
  <si>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</si>
  <si>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</si>
  <si>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</si>
  <si>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</si>
  <si>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</si>
  <si>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</si>
  <si>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</si>
  <si>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</si>
  <si>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</si>
  <si>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</si>
  <si>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</si>
  <si>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</si>
  <si>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</si>
  <si>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</si>
  <si>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</si>
  <si>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</si>
  <si>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</si>
  <si>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</si>
  <si>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</si>
  <si>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</si>
  <si>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</si>
  <si>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</si>
  <si>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</si>
  <si>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</si>
  <si>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</si>
  <si>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</si>
  <si>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</si>
  <si>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</si>
  <si>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</si>
  <si>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</si>
  <si>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</si>
  <si>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</si>
  <si>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</si>
  <si>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</si>
  <si>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 xml:space="preserve">16. Paz , justicia e instiuciones solcidas </t>
  </si>
  <si>
    <t>1. 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</si>
  <si>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SEGURIDAD HUMANA</t>
  </si>
  <si>
    <t xml:space="preserve"> Seguridad Ciudadana y Orden Público </t>
  </si>
  <si>
    <t>Reducir tasa de homicidio a 18  por cada cien mil habitantes</t>
  </si>
  <si>
    <t xml:space="preserve"> PLAN ESTRATÉGICO DE SEGURIDAD INTEGRAL TITAN 24</t>
  </si>
  <si>
    <t xml:space="preserve">1.1.1 </t>
  </si>
  <si>
    <t xml:space="preserve">Equipos para la seguridad y la convivencia conformados
</t>
  </si>
  <si>
    <t xml:space="preserve">número </t>
  </si>
  <si>
    <t>ND</t>
  </si>
  <si>
    <t>Reducir tasa de hurto a personas  a 550  por cada cien mil habitantes</t>
  </si>
  <si>
    <t>Organismos de Seguridad dotados  y
con servicios en el marco del PISCC 2024-2027</t>
  </si>
  <si>
    <t>Reducir numero de extorsiones a 90</t>
  </si>
  <si>
    <t>Politica publica de seguridad humana integral formulada</t>
  </si>
  <si>
    <t>Reducir el t iempo de respuesta del cuerpo de Bomberos a 8 minutos</t>
  </si>
  <si>
    <t xml:space="preserve"> EL CUERPO DE BOMBEROS AVANZA</t>
  </si>
  <si>
    <t xml:space="preserve">1.1.2 </t>
  </si>
  <si>
    <t>Estaciones de bomberos nuevas construidas</t>
  </si>
  <si>
    <t xml:space="preserve">3 estaciones de bomberos existentes en el Distrito </t>
  </si>
  <si>
    <t>Ampliar en un 100% la cobertura de respuesta acuatica del cuerpo de Bomberos</t>
  </si>
  <si>
    <t>Estaciones de bomberos adecuadas</t>
  </si>
  <si>
    <t xml:space="preserve">Estación de Bomberos de Bocagrande que no cumple con las condiciones técnicas para la prestación de servicios bomberiles terrestres y acuáticos </t>
  </si>
  <si>
    <t>Número de máquinas extintoras del Cuerpo de Bomberos para la atención de emergencias</t>
  </si>
  <si>
    <t xml:space="preserve">6 máquinas extintoras del Cuerpo de Bomberos para 
la atención de emergencias </t>
  </si>
  <si>
    <t>Construccion de paz, Derechos Humanos y Convivencia</t>
  </si>
  <si>
    <t>Reducir el número de casos de lesiones personales a 2000</t>
  </si>
  <si>
    <t>CARTAGENA AVANZA EN CONVIVENCIA</t>
  </si>
  <si>
    <t xml:space="preserve">1.2.3 </t>
  </si>
  <si>
    <t>Centro de traslado para la protección inmediata de las mujeres víctimas de cualquier forma de violencias creado y en funcionamiento en el Distrito</t>
  </si>
  <si>
    <t xml:space="preserve">Cartagena no cuenta con un Centro de Traslado por Protección-CTP como determina el Art. 155 de la Ley 1801 de 2016 y el Art. 40 de la ley </t>
  </si>
  <si>
    <t>Entornos urbanos para la convivencia recuperados y mantenidos</t>
  </si>
  <si>
    <t>Escuelas de formación para la convivencia ciudadana creadas</t>
  </si>
  <si>
    <t>Reducir  Tasa de violencia contra niños, niñas y adolescentes a 160,1 por cada cien mil habitantes</t>
  </si>
  <si>
    <t>AVANZANDO EN EL FORTALECIMIENTO DE CASAS DE JUSTICIA, COMISARÍAS DE FAMILIA E INSPECCIONES DE POLICÍA</t>
  </si>
  <si>
    <t xml:space="preserve">1.2.4 </t>
  </si>
  <si>
    <t>Número de Comisarías de Familia en operación en el Distrito</t>
  </si>
  <si>
    <t>6 Comisarías de Familia operando  en el Distrito</t>
  </si>
  <si>
    <t xml:space="preserve">Reducir  número de casos de abuso sexual a menores a 250 </t>
  </si>
  <si>
    <t>Número de Comisarías de Familia móviles creadas y en operación en el Distrito</t>
  </si>
  <si>
    <t>Reducir  número de casos de violencia de género a 1000</t>
  </si>
  <si>
    <t>Número de mujeres vinculadas con la estrategia “Trasmallo de Mujeres Violetas por la Paz”</t>
  </si>
  <si>
    <t>Sistemas de información local implementados para los operadores de justicia</t>
  </si>
  <si>
    <t>Número de Casas de Justicia en operación en el Distrito</t>
  </si>
  <si>
    <t>3 Casas de Justicia en operación en el Distrito</t>
  </si>
  <si>
    <t>Centros de Conciliación en Equidad y/o Derecho creados en las Casas de Justicia</t>
  </si>
  <si>
    <t xml:space="preserve">3 Casas de Justicia operando sin Centros de Conciliación en Equidad y/o Derecho </t>
  </si>
  <si>
    <t>Inspecciones de Policía dotadas técnica y operativamente</t>
  </si>
  <si>
    <t xml:space="preserve">33 inspecciones de Policía operando con deficiencias técnicas y operativas </t>
  </si>
  <si>
    <t>ATENCIÓN INTEGRAL A JÓVENES EN SITUACIÓN DE RIESGO SOCIAL</t>
  </si>
  <si>
    <t xml:space="preserve">1.2.5 </t>
  </si>
  <si>
    <t>Adolescentes y jóvenes vinculados con la estrategia “Laboratorios de Paz” para la prevención del reclutamiento, uso y utilización por parte de los GDO</t>
  </si>
  <si>
    <t>Jornadas de mediación y desarme con grupos juveniles inmersos en dinámicas de violencia desarrolladas</t>
  </si>
  <si>
    <t>Adolescentes y jóvenes vinculados a la estrategia “Proyectos de Vida Libres de Violencia” para la prevención del reclutamiento, uso y utilización por parte de los GDO</t>
  </si>
  <si>
    <t>Estrategias de atención a adolescentes y jóvenes egresados del Sistema de Responsabilidad Penal Adolescentes implementadas</t>
  </si>
  <si>
    <t xml:space="preserve">10.  reduccion de las desigualdades 
16. Paz , justicia e instiuciones solcidas </t>
  </si>
  <si>
    <t>Incrementar en 3,58 la proporcion de victimas que superan situción de vulnerabilidad</t>
  </si>
  <si>
    <t>ASISTENCIA, ATENCIÓN Y REPARACIÓN EFECTIVA E INTEGRAL A LAS VÍCTIMAS DEL CONFLICTO ARMADO</t>
  </si>
  <si>
    <t xml:space="preserve">1.2.6 </t>
  </si>
  <si>
    <t>Unidades productivas entregadas a personas víctimas del conflicto</t>
  </si>
  <si>
    <t xml:space="preserve">33.028 víctimas con necesidad de atención </t>
  </si>
  <si>
    <t>Personas víctimas del conflicto que acceden a programas de atención psicosocial y salud mental</t>
  </si>
  <si>
    <t xml:space="preserve">13.982 víctimas del conflicto armado vinculadas a programas de atención psicosocial y salud mental </t>
  </si>
  <si>
    <t xml:space="preserve">Atender  con ayuda humanitaria inmediata  al 100% de victimas que cumplan con requisitos de ley para acceder a la medida </t>
  </si>
  <si>
    <t>Personas víctimas con ayuda humanitaria inmediata</t>
  </si>
  <si>
    <t xml:space="preserve">114 personas víctimas con ayuda humanitaria inmediata </t>
  </si>
  <si>
    <t>Personas víctimas con ayuda inmediata mediante albergue</t>
  </si>
  <si>
    <t xml:space="preserve">114 personas víctimas con ayuda humanitaria inmediata a corte 2023 </t>
  </si>
  <si>
    <t>Representante s de la mesa de víctimas en el Distrito con incentivos técnicos y logísticos para su participación.</t>
  </si>
  <si>
    <t xml:space="preserve">22 representantes de la Mesa Distrital de 
Víctimas a los que se les garantizó la participación </t>
  </si>
  <si>
    <t>Museo de Memoria Histórica construido y dotado</t>
  </si>
  <si>
    <t>Monumento histórico construido en cumplimientoalauto A I068 de la JEP</t>
  </si>
  <si>
    <t>Plan de retorno y reubicaciones de Villas de Aranjuez concertado e implementado</t>
  </si>
  <si>
    <t xml:space="preserve">1 Plan de Retorno y reubicación de Villas de Aranjuez formulado y aprobado en CJT en el año 2015 </t>
  </si>
  <si>
    <t>Plan Distrital de prevención y protección de violaciones graves a los derechos humanos y derecho  internacional humanitario implementado</t>
  </si>
  <si>
    <t xml:space="preserve">1 Plan Distrital de prevención y protección de violaciones graves a los derechos humanos y derecho internacional humanitario formulado para el cuatrienio 2020-2023 </t>
  </si>
  <si>
    <t>Plan de acción territorial - PAT actualizado , aprobado e implementado</t>
  </si>
  <si>
    <t xml:space="preserve">Un Plan de Acción Territorial - PAT vigente para el cuatrienio 2020-2023 </t>
  </si>
  <si>
    <t xml:space="preserve">Plan de Contingencia formulado </t>
  </si>
  <si>
    <t xml:space="preserve">Un Plan de Contingencia para el cuatrienio 2020-2023 </t>
  </si>
  <si>
    <t>Plan integral de reparación colectiva de la liga de mujeres desplazadas concertado e implementado</t>
  </si>
  <si>
    <t xml:space="preserve">Un Plan Integral de Reparación Colectiva de la Liga de Mujeres Desplazadas aprobado por CJT del Distrito en el año  2018 </t>
  </si>
  <si>
    <t>Consejo de Paz , Reconciliación , Convivencia y DDHH en el Distrito de Cartagena con plan de acción implementado</t>
  </si>
  <si>
    <t>Un Consejo de Paz, Reconciliación, Convivencia y DDHH en el Distrito de Cartagena creado mediante 
Acuerdo 088 de 27 de diciembre de 2021.</t>
  </si>
  <si>
    <t>Iniciativas de memoria histórica apoyadas</t>
  </si>
  <si>
    <t xml:space="preserve">8 acciones afirmativas de reconocimiento de memoria histórica 
asistidas a corte 2023 </t>
  </si>
  <si>
    <t>Acciones de difusión de las recomendaciones de la Comisión para el esclarecimiento de la verdad , la convivencia y la no repetición implementadas</t>
  </si>
  <si>
    <t>Acciones de articulación con la Unidad de Búsqueda de Personas dadas por DesaparecidasUBPD implementadas</t>
  </si>
  <si>
    <t>Medidas de satisfacción y memoria histórica ejecutadas</t>
  </si>
  <si>
    <t>8 acciones afirmativas de reconocimiento de memoria histórica</t>
  </si>
  <si>
    <t xml:space="preserve">Sede propia para la Mesa Distrital de Víctimas garantizada </t>
  </si>
  <si>
    <t>Estrategia de oferta de atención interinstitucional del Distrito en el Centro Regional de Atención a Víctimas implementada</t>
  </si>
  <si>
    <t>N/A</t>
  </si>
  <si>
    <t>DERECHOS HUMANOS PARA LA VIDA DIGNA</t>
  </si>
  <si>
    <t xml:space="preserve">1.2.7 </t>
  </si>
  <si>
    <t>Estrategias de promoción de la garantía de derechos implementadas</t>
  </si>
  <si>
    <t>Solicitudes de medidas de protección preventiva atendidas</t>
  </si>
  <si>
    <t xml:space="preserve">64 solicitudes atendidas en 2023 
</t>
  </si>
  <si>
    <t>Grupos de gestores y gestoras de Derechos Humanos creados</t>
  </si>
  <si>
    <t>Casa de acogida para víctimas y sobrevivientes de la trata de personas y mendicidad forzada creada y en funcionamiento</t>
  </si>
  <si>
    <t>Número de estrategias implementadas para la prevención de casos de víctimas de trata de personas</t>
  </si>
  <si>
    <t>Instancias institucionales creadas para la atención y garantía del derecho de libertad religiosa en el Distrito</t>
  </si>
  <si>
    <t xml:space="preserve">Una instancia institucional creada en el Distrito: Comité Intersectorial de Libertad Religiosa creado mediante Decreto 0605 del 08 de junio del 2021 </t>
  </si>
  <si>
    <t>Población víctima y sobreviviente de la trata de personas atendida</t>
  </si>
  <si>
    <t xml:space="preserve">105 personas víctimas atendidas a corte 2023 (42 víctimas sobrevivientes de explotación sexual y 63 de mendicidad forzada) </t>
  </si>
  <si>
    <t>Personas en proceso de reintegración y reincorporación vinculadas para la reinserción social y comunitaria y de participación</t>
  </si>
  <si>
    <t>Ruta de protección preventiva para líderes amenazados en el Distrito implementada</t>
  </si>
  <si>
    <t>SISTEMA PENITENCIARIO Y CARCELARIO EN EL MARCO DE LOS DERECHOS HUMANOS</t>
  </si>
  <si>
    <t xml:space="preserve">1.2.8 </t>
  </si>
  <si>
    <t>Establecimiento de reclusión distrital para personas privadas de la libertad femeninas y masculinas operando en un inmueble del Distrito</t>
  </si>
  <si>
    <t xml:space="preserve">Cárcel Distrital y centros de detención transitoria funcionando de manera provisional en inmuebles en calidad de arriendo 
</t>
  </si>
  <si>
    <t>Personas privadas de la libertad vinculadas a programas psicosociales</t>
  </si>
  <si>
    <t>Convenio con el INPEC suscrito anualmente</t>
  </si>
  <si>
    <t xml:space="preserve">Último convenio con el INPEC suscrito en 2023 </t>
  </si>
  <si>
    <t>Atención Integral a Grupos de Especial Protección</t>
  </si>
  <si>
    <t>Incrementar a 25% el porcentaje de   poblacion migrante, colombianos,  retornados y de acogida atendida en el cetro migrante.</t>
  </si>
  <si>
    <t>ATENCIÓN INTEGRAL AL MIGRANTE</t>
  </si>
  <si>
    <t xml:space="preserve">1.4.5 </t>
  </si>
  <si>
    <t>Centro Intégrate mejorado técnica y tecnológicamente</t>
  </si>
  <si>
    <t xml:space="preserve">Centro Intégrate operando en Cartagena </t>
  </si>
  <si>
    <t>Número de jornadas extramurales de atención integral a la población migrante desarrolladas</t>
  </si>
  <si>
    <t xml:space="preserve">12.318 personas caracterizadas en el Centro Intégrate a corte de 
noviembre de 2023 </t>
  </si>
  <si>
    <t>10. Reduccion de la desigulada,     16 Paz justicia e intituciones solidas</t>
  </si>
  <si>
    <t>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</si>
  <si>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 xml:space="preserve">Capitulo de los Pueblos y comunidades etnica </t>
  </si>
  <si>
    <t>Fortalecimiento al desarrollo afro-territorial de la Población Negra, afrocolombiana, raizal y palenquera</t>
  </si>
  <si>
    <t>Incrementar a 20% el porcentaje de poblacion negra, afrocolombiana, raizal y palenquera que habita el Distrito, vinculada a proceso de fortalecimiento y reconocimiento de sus derechos, diversidad etnica y cultural como un principio fundamental</t>
  </si>
  <si>
    <t>Gobernanza y participación de las comunidades negras, afrocolombianas, raizales y palenqueras para el fortalecimiento de la democracia en el Distrito</t>
  </si>
  <si>
    <t>6.1.1</t>
  </si>
  <si>
    <t>Consejos comunitario, organizaciones de base de las comunidades negras, afrocolombianas, raizales y palenqueras formados en temas de gobernabilidad</t>
  </si>
  <si>
    <t xml:space="preserve">Numero </t>
  </si>
  <si>
    <t>33 Consejos Comunitarios, 74 Organizaciones de Base y otras Expresiones Organizativa afrodescendientes Fuente: Secretaría del Interior y Convivencia Ciudadana, 2023</t>
  </si>
  <si>
    <t>Número de funcionarios del Distrito formados en enfoque étnico</t>
  </si>
  <si>
    <t xml:space="preserve">Número </t>
  </si>
  <si>
    <t>140 funcionarios de libre nombramiento y cargos de planta formados a corte 2023 Fuente: Informe de Balance y Resultados, 2023</t>
  </si>
  <si>
    <t>Ruta y modelo de atención psicosocial para atención de situaciones de antirracismo y víctimas del racismo diseñada e implementada</t>
  </si>
  <si>
    <t>Nuemero</t>
  </si>
  <si>
    <t>0 Fuente: Secretaría del Interior y Convivencia Ciudadana, 2023</t>
  </si>
  <si>
    <t>Programa para participación ciudadana de las comunidades Negra, Afrocolombiana, Raizales y Palenquera en estrategia de Seguridad Humana creado e implementado</t>
  </si>
  <si>
    <t>Observatorio del Desarrollo de Comunidades Negras del Distrito creado e implementado</t>
  </si>
  <si>
    <t>Número de Consejos Comunitarios con Resolución de Autoaceptación de titulación colectiva obtenida de comunidades negras del Distrito</t>
  </si>
  <si>
    <t>4 títulos colectivos en Distritos de Cartagena a corte 2023 Fuente: Agencia Nacional de Tierra - 2023</t>
  </si>
  <si>
    <t>Consejos Comunitarios con solicitudes nuevas de Títulos Colectivos presentados ante la Agencia Nacional de Tierras</t>
  </si>
  <si>
    <t>Ruta de atención para víctimas del conflicto armado para comunidades Negras, Afrocolombiana, Raizal y Palenquera en los 33 Consejos Comunitarios de Cartagena implementada</t>
  </si>
  <si>
    <t>18.630 población negra reconocidos sujetos, 427 población palenquera sujetos de atención, 59 raizales y reconocidos Fuente: Plan de Desarrollo Distrital 2020- 2023</t>
  </si>
  <si>
    <t xml:space="preserve">Territorio sitio de Paz y Pensamiento Colectivo </t>
  </si>
  <si>
    <t>Incrementar a 50% el porcentaje de poblacion Indigena que habita el distrito de Cartagena vinculada a proceso de fortalecimiento y reconocimiento de sus derechos, diversidad etcnica y cultural como un principio fundamental</t>
  </si>
  <si>
    <t xml:space="preserve">Territorio propio </t>
  </si>
  <si>
    <t>6.2.1</t>
  </si>
  <si>
    <t>Asistencia tecnica brindada para la adquisicion de hectareas para la constitucion de un territorio indigena que cobija los tres pueblos indigenas : ZENU, INGA, KANKUAMO</t>
  </si>
  <si>
    <t>Lote para la reubicación de Cabildo Indígena CAIZEM asentado en Membrillal adquirido</t>
  </si>
  <si>
    <t>1 Fuente: Secretaría del Interior y Convivencia Ciudadana, 2023</t>
  </si>
  <si>
    <t>Asesorar a seis (6) cabildos indígenas en gobernanza y legislación indígena</t>
  </si>
  <si>
    <t>5 Cabildos asesorados a corte 2023 Fuente: Secretaría del Interior, Oficina de Asuntos Étnicos, 2023</t>
  </si>
  <si>
    <t>Planes de Vida de cabildos indígenas elaborados</t>
  </si>
  <si>
    <t>1 Plan de Vida formulados (CAIZEM) Fuente: Secretaría del Interior, Oficina de Asuntos Étnicos, 2023</t>
  </si>
  <si>
    <t>Elementos patrimoniales y tecnológicos dotados a la Guardia Indígena Ancestral de los 6 cabildos como Sistema de Aplicación de Justicia al interior de las comunidades indígenas</t>
  </si>
  <si>
    <t>Espacio para la implementación del Centro de Estudio de Pensamiento Mayor Indígena_x0002_CEMI mantenido</t>
  </si>
  <si>
    <t>Diseño del Centro de Estudio de Pensamiento Mayor Indígena Intercultural CEMI realizado Fuente: Secretaría del Interior y Convivencia Ciudadana, 2023</t>
  </si>
  <si>
    <t>Ruta de atención para víctimas del conflicto armado de cabildos indígenas de Cartagena implementada</t>
  </si>
  <si>
    <t>Conformar un (1) Equipo Interdisciplinario para articulación y coordinación de
estrategias de seguridad y un (1) Equipo Operativo de Gestores de Convivencia</t>
  </si>
  <si>
    <t>Servicio</t>
  </si>
  <si>
    <t>No tiene entregable en catalago de productos</t>
  </si>
  <si>
    <t>Dotar y proveer de servicios a cinco (5) organismos de seguridad en el marco del PISCC 2024-2027</t>
  </si>
  <si>
    <t>Formular (1) politica publica de seguridad humana integral</t>
  </si>
  <si>
    <t>documento de planeación validado</t>
  </si>
  <si>
    <t>Construir una (1) Estación de Bomberos nueva</t>
  </si>
  <si>
    <t xml:space="preserve">Bien </t>
  </si>
  <si>
    <t>Obra civil</t>
  </si>
  <si>
    <t>Adecuar una (1) Estación de Bomberos</t>
  </si>
  <si>
    <t>Incrementar a ocho (8) el número de máquinas extintoras del Cuerpo de Bomberos para la atención de emergencias</t>
  </si>
  <si>
    <t>Crear y poner en funcionamiento un (1) Centro de Traslado por Protección-CTP en el Distrito</t>
  </si>
  <si>
    <t>Recuperar y mantener veinte (20) entornos urbanos para la convivencia en el Distrito</t>
  </si>
  <si>
    <t>Crear doce (12) escuelas de formación para la convivencia ciudadana en el Distrito</t>
  </si>
  <si>
    <t>Incrementar a ocho (8) el número de Comisarías de Familia operando en el Distrito</t>
  </si>
  <si>
    <t>Crear y poner en funcionamiento una (1) Comisaría de Familia móvil en el Distrito</t>
  </si>
  <si>
    <t>Vincular a mil doscientos (1.200) mujeres con la estrategia “Trasmallo de Mujeres Violetas por la Paz”</t>
  </si>
  <si>
    <t>Implementar un (1) sistema de información local de las Comisarías de Familia del Distrito y un (1) sistema de información local de las Inspecciones de Policía</t>
  </si>
  <si>
    <t>Incrementar a cinco (5) el número de Casas de Justicia en</t>
  </si>
  <si>
    <t>Crear cinco (5) Centros de Conciliación en Equidad y/o Derecho en las Casas de Justicia del Distrito</t>
  </si>
  <si>
    <t>Dotar treinta y tres (33) Inspecciones de Policía técnica, tecnológica y operativamente.</t>
  </si>
  <si>
    <t>Vincular a dos mil quinientos (2.500) jóvenes a la estrategia “Laboratorios De Paz” para la prevención del reclutamiento por parte de los GDO</t>
  </si>
  <si>
    <t>Desarrollar cuatro (4) jornadas de mediación y desarme con grupos juveniles inmersos en dinámicas de violencias</t>
  </si>
  <si>
    <t>Vincular a dos mil quinientos (2.500) adolescentes y jóvenes a la estrategia “Proyectos de Vida Libres de Violencia” para la prevención del reclutamiento, uso y utilización por parte de los GDO</t>
  </si>
  <si>
    <t>Implementar cuatro (4) estrategias de atención a adolescentes y jóvenes egresados del Sistema de Responsabilidad Penal Adolescente</t>
  </si>
  <si>
    <t>Entregar mil (1.000) unidades productivas a personas víctimas del conflicto</t>
  </si>
  <si>
    <t>Vincular a mil (1.000) personas víctimas del conflicto a programas de atención psicosocial y salud mental</t>
  </si>
  <si>
    <t xml:space="preserve">Atender a la totalidad de personas víctimas que cumplan con los requisitos de ley para acceder a la medida de ayuda humanitaria inmediata
</t>
  </si>
  <si>
    <t xml:space="preserve">Atender a la totalidad de personas víctimas que cumplan con los requisitos de ley para acceder a la medida de ayuda humanitaria inmediata mediante albergue
</t>
  </si>
  <si>
    <t>Mantener los incentivos técnicos y logísticos de participación a la totalidad de los representantes de la población víctima en la Mesa Distrital de Víctimas de Cartagena.</t>
  </si>
  <si>
    <t>Construir y dotar un (1) Museo de Memoria Histórica</t>
  </si>
  <si>
    <t>Construir un (1) monumento histórico en cumplimiento del auto AI 068 de la Jurisdicción Especial para la Paz</t>
  </si>
  <si>
    <t>Concertar e implementar un (1) Plan de Retorno y reubicación de Villas de Aranjuez</t>
  </si>
  <si>
    <t xml:space="preserve">Implementar un (1) Plan Distrital de prevención y protección de violaciones graves a los derechos humanos y derecho internacional humanitario
</t>
  </si>
  <si>
    <t xml:space="preserve">forrmular y aprobar </t>
  </si>
  <si>
    <t>Actualizar, aprobar e implementar un (1) Plan de Acción Territorial -PAT</t>
  </si>
  <si>
    <t>formular 1 plan de Contingencia para la atención inmediata de víctima en el distrito de cartagena</t>
  </si>
  <si>
    <t>Implementar un (1) Plan Integral de Reparación Colectiva de la Liga de Mujeres Desplazadas</t>
  </si>
  <si>
    <t>Implementar el plan de acción de un (1) Consejo de Paz, Reconciliación, Convivencia y DDHH en el Distrito</t>
  </si>
  <si>
    <t>Asistir ocho (8) iniciativas de memoria histórica</t>
  </si>
  <si>
    <t>Implementar cuatro (4) acciones de difusión de las recomendaciones de la Comisión para el Esclarecimiento de la Verdad, la Convivencia y la no repetición</t>
  </si>
  <si>
    <t>Implementar ocho (8) acciones de articulación con la Unidad de Búsqueda de Personas dadas por Desaparecidas -UBPD para impulsar la búsqueda de personas dadas por desaparecidas en el marco del conflicto armado</t>
  </si>
  <si>
    <t>Ejecutar dos (2) medidas de memoria histórica para población víctima</t>
  </si>
  <si>
    <t>Garantizar una (1) Sede de mesa de propia para la mesa de Distrital de Victimas</t>
  </si>
  <si>
    <t>Implementar una (1) estrategia de oferta de atención interinstitucional del Distrito en el Centro Regional de Atención a Víctimas</t>
  </si>
  <si>
    <t>Implementar ocho (8) estrategias de promoción de la garantía de derechos</t>
  </si>
  <si>
    <t>Atender la totalidad de las solicitudes de medidas de protección preventiva</t>
  </si>
  <si>
    <t>Crear nueve (9) grupos de gestores y gestoras de Derechos Humanos</t>
  </si>
  <si>
    <t>Crear y poner en funcionamiento una (1) casa de acogida para víctimas y sobrevivientes de la trata de personas y mendicidad forzada</t>
  </si>
  <si>
    <t>Implementar cuatro (4) estrategias de prevención de casos de víctimas de trata de personas</t>
  </si>
  <si>
    <t>Mantener una (1) instancia institucional para atención y garantía del derecho de libertad religiosa en el Distrito</t>
  </si>
  <si>
    <t>Atender a la totalidad de víctimas sobrevivientes de explotación sexual y de mendicidad forzada</t>
  </si>
  <si>
    <t>Vincular a ochenta y seis (86) personas en proceso de reintegración y reincorporación a beneficios para la reinserción social y comunitaria y de participación</t>
  </si>
  <si>
    <t>Implementar una (1) ruta de protección preventiva para líderes amenazados en el Distrito</t>
  </si>
  <si>
    <t>Poner en operación un (1) establecimiento de reclusión distrital para personas privadas de la libertad femeninas y masculinas en un inmueble del Distrito</t>
  </si>
  <si>
    <t>Vincular a ciento cincuenta (150) personas privadas de la libertad a programas psicosociales</t>
  </si>
  <si>
    <t>Suscribir anualmente (1) convenio con el INPEC</t>
  </si>
  <si>
    <t>Mejorar técnica y tecnológicamente un (1) Centro Intégrate</t>
  </si>
  <si>
    <t>Desarrollar dos (2) jornadas extramurales anuales de atención integral a la población migrante</t>
  </si>
  <si>
    <t>Formar en temas de legislacion, derechos humanos y el fortalecimiento organizacional a los miembros de los 60 consejos comunitarios y organizaciones de base de las comunidades negras, afrocolombianas, raizales y palenqueras</t>
  </si>
  <si>
    <t>Formar a quinientos (500) funcionarios de la Alcaldía Distrital entre ellos los operadores de justicia en enfoque étnico</t>
  </si>
  <si>
    <t>Diseñar e implementar una (1) ruta y modelo de atención psicosocial para atención de situaciones de antirracismo y víctimas del racismo</t>
  </si>
  <si>
    <t>Crear e implementar un (1) Programa para Participación Ciudadana de las Comunidades Negra, Afrocolombiana, Raizales y Palenquera, en la estrategia de Seguridad Humana</t>
  </si>
  <si>
    <t>Crear e implementar un (1) Observatorio del Desarrollo de Comunidades Negras del Distrito</t>
  </si>
  <si>
    <t>Obtener cuatro (4) Resoluciones de Autoaceptación de titulación colectiva de comunidades negras en el Distrito</t>
  </si>
  <si>
    <t>Presentar seis (6) nuevas solicitudes nuevas de Títulos Colectivos ante la Agencia Nacional de Tierras</t>
  </si>
  <si>
    <t>Implementar en los treinta y tres (33) Consejos Comunitarios del Distrito la ruta de atención de acuerdo con la reglamentación o normativa del conflicto (T- 025 2004, Decreto 4635 de 2011 y el auto 005 2009)</t>
  </si>
  <si>
    <t>Brindar asistencia tecnica a cinco (5) cabildos indigenas para la adquisicion de hectareas para la constitucion de un territorio indigena que cobija los tres pueblos indigenas : ZENU, INGA, KANKUAMO</t>
  </si>
  <si>
    <t>Adquirir un (1) lote para la reubicación de Cabildo indígena CAIZEM asentado en Membrillal</t>
  </si>
  <si>
    <t>Elaborar los Planes de Vida de cinco (5) cabildos indígenas asentados en el Distrito de Cartagena (Zenú Zhandero, Zenu Bayunca, Zenu Pasacaballos, Kankuamo e Inga)</t>
  </si>
  <si>
    <t>000000092 Documento de planeación validado</t>
  </si>
  <si>
    <t>Dotar de elementos patrimoniales y tecnológicos a la Guardia Indígena Ancestral de los seis (6) cabildos como Sistema de Aplicación de Justicia al interior de las comunidades indígenas</t>
  </si>
  <si>
    <t>Mantener un (1) espacio para la implementación del Centro de Estudio de Pensamiento Mayor Indígena Intercultural_x0002_CEMI donde se permita el diálogo intercultural</t>
  </si>
  <si>
    <t>Implementar en los seis (6) cabildos indígenas del Distrito la ruta de atención de acuerdo con la reglamentación o normativa del conflicto (T-025 del 2004, Decreto 4635 del 2011 y auto 005 del 2009)</t>
  </si>
  <si>
    <t xml:space="preserve">Se desprograma para 2025 y aplaza su ejecución para 2026 por razones presupuestales. </t>
  </si>
  <si>
    <t xml:space="preserve">Se desprograma para 2025 porque no se cuenta con los recursos asignados  según decreto de liquidación No 1969 de 27 de diciembre de 2024 </t>
  </si>
  <si>
    <t>Se programa la dotación de la Estación</t>
  </si>
  <si>
    <t>Se programa solo Implementar un (1) sistema de información local para las Comisarías de Familia del Distrito</t>
  </si>
  <si>
    <t xml:space="preserve">No está programada para la vigencia 2025 </t>
  </si>
  <si>
    <t>implementacion</t>
  </si>
  <si>
    <t xml:space="preserve">No está programada para la vigencia 2024 </t>
  </si>
  <si>
    <t>33 inspecciones dotadas técnica y operativamente</t>
  </si>
  <si>
    <t>1 documento formulado y aprobado</t>
  </si>
  <si>
    <t xml:space="preserve">No está programada para la vigencia </t>
  </si>
  <si>
    <t>33 inspecciones dotadas operativamente</t>
  </si>
  <si>
    <t xml:space="preserve">Dimensión 3: Gestión con valores para resultados </t>
  </si>
  <si>
    <t>Política Fortalecimiento Institucional y Simplificación de Procesos</t>
  </si>
  <si>
    <t>GESTION DE LA SEGURIDAD Y CONVIVENCIA</t>
  </si>
  <si>
    <t xml:space="preserve">GESTIÓN OPERATIVA DE LA SEGURIDAD Y LA CONVIVENCIA </t>
  </si>
  <si>
    <t xml:space="preserve">Articular actvidades de seguridad mediante convocatorias interistitucionales con el fin de mejorar las condiciones de seguridad y convivencia en las areas urbanas, maritimas, insulares y rurales de influencia de todo el Distrito de Cartagena </t>
  </si>
  <si>
    <t>Articulaciones interinstitucionales realizadas para la gestion de la seguridad en la Ciudad de Cartagena</t>
  </si>
  <si>
    <t>Identificar El Porcentaje De Las Articulaciones interinstitucionales realizadas para la ejecucion de los operativos de segurirdad En El Distrito De Cartagena, Con el objetivo de mejorar Las Condiciones De Seguridad Y Convivencia Ciudadana En Las Áreas Urbanas, Marítimas, Insulares Y Rurales.</t>
  </si>
  <si>
    <t>Anual</t>
  </si>
  <si>
    <t>INDICADOR DE GESTIÓN
TIPOLOGIA: EFICACIA</t>
  </si>
  <si>
    <t>CIUDADANÍA</t>
  </si>
  <si>
    <t>2. Plan Anual de Adquisiciones . 9. Plan Anticorrupción y de Atención al Ciudadano.</t>
  </si>
  <si>
    <t>Posibilidad de perdida reputacional Por la no realizacion de los operativos de seguridad debido a la inasistencia de una o más entidades convocadas para la participación en los operativos.</t>
  </si>
  <si>
    <t xml:space="preserve">El Secretario del Interior -  Código 020 Grado 61  Ampliara difusión de las comunicaciones con las entidades convocadas para la realización del operativo. Seguimiento trimestral
- El Secretario del Interior -  Código 020 Grado 62 Verificara  antes de la realización del operativo de seguridad de las entidades o dependencias convocadas estén presentes. se hara seguimiento semanal 
</t>
  </si>
  <si>
    <t xml:space="preserve">Dimensión 3: Gestión con valores para el resultado </t>
  </si>
  <si>
    <t>Política Fortalecimiento organizacional y simplificación de procesos.</t>
  </si>
  <si>
    <t>GESTION INTEGRAL DEL RIESGO CONTRAINCENDIO Y RESCATE EN TODAS SUS MODALIDADES</t>
  </si>
  <si>
    <t xml:space="preserve">CONOCIMIENTO DEL RIESGO DE INCENDIOS, DE INCIDENTES CON MATERIALES PELIGROSOS Y RESCATES EN TODAS SUS MODALIDADES </t>
  </si>
  <si>
    <t>Liderar e implementar la gestión Integral del riesgo contraincendio, los preparativos, atención de rescates en todas sus modalidades y la atención de incidentes con materiales peligrosos a través del cuerpo oficial de bomberos, asegurando la prestación eficiente y permanente del servicio en el Distrito de Cartagena de Indias, con el fin de salvaguardar la vida de los ciudadanos.</t>
  </si>
  <si>
    <t>MEDIDAS DISEÑADAS PARA LA INTERVENCIÓN DE RIESGOS IDENTIFICADOS CONTRA INCENDIOS, DE INCIDENTES CON MATERIALES PELIGROSOS Y RESCATES EN TODAS SUS MODALIDADES</t>
  </si>
  <si>
    <t xml:space="preserve">CONOCER EL NIVEL PORCENTUAL DE LAS ESTRATEGIAS DISEÑADAS PARA INTERVENIR LOS RIESGOS IDENTIFICADOS EN EL DISTRITO DE CARTAGENA CON EL OBJETIVO DE REDUCIR EL RIESGO Y PREPARAR LA RESPUESTA A LAS EMERGENCIAS </t>
  </si>
  <si>
    <t>Posibilidad de perdida reputacional y economica Por no identificación de los escenarios y/o situaciones de riesgo de incendio, incidentes con materiales peligrosos y rescates en todas sus modalidades  debido a falta de conocimientos en el manejo de las herramientas tecnológicas que se utilizan para la identificación de riesgo</t>
  </si>
  <si>
    <t>El Director cuerpo de bomberos de Cartagena Diseñarac y ejecutara anualmente un plan de capacitaciones para la formación y actualización periódica del cuerpo de bombero en todo lo referente a Conocimiento del Riesgo de Incendio de incidentes con Materiales peligrosos y rescate en todas sus modalidades. Seguimiento semestral
El Director cuerpo de bomberos de Cartagena Dotara  con herramientas tecnológicas al cuerpo de Bombero para la identificación del Riesgo de incendio, incidentes con materiales peligrosos y rescate modalidades. Seguimiento semestral
El Director cuerpo de bomberos de Cartagena Construira y diligenciara una Matriz de Riesgo con el propósito de identificar niveles y Controles de Riesgo de Incendio de incidentes con materiales peligrosos y rescate en todas sus modalidades. Seguimiento semestral</t>
  </si>
  <si>
    <t xml:space="preserve">ACCESO A LA JUSTICIA </t>
  </si>
  <si>
    <t>ATENCIÓN, ORIENTACION Y ACCESO A LAS COMISARIA DE FAMILIA</t>
  </si>
  <si>
    <t xml:space="preserve">Garantizar el acceso a justicia, a través de la atención y orientación a las personas que sean o hayan sido víctimas de violencia por razones de género en el contexto familiar o/y victimas de otra formas de violencia en el contexto familiar, con el propósito de proteger, reparar, garantizar y restablecer sus derechos según lo establecido en la ley 2126 de 2021 y la ley 1098 de 2006 en todo el distrito de Cartagena de menara permanente y continua. </t>
  </si>
  <si>
    <t>Activacion de medidas de proteccion de los casos atendidos en las comisarias de familia</t>
  </si>
  <si>
    <t>Posibilidad de perdida reputacional Por no asignar la medida de protección requerida de acuerdo al contexto y circunstancias especiales de la víctima en los tiempos estipulados por la ley. debido al imaginario socioculturales de genero de los funcionarios responsables de atención en los procesos, el desconocimiento del marco legal vigente y los lineamientos técnicos de los entes rectores.</t>
  </si>
  <si>
    <t>El Profesional Especializado lider del subproceso de acceso a la justicia  Diseñara e implementara mensualmente un plan de capacitación para el equipo interdisciplinario que integran las comisarías de familia sobre la normatividad vigente y los lineamientos técnicos de los entes rectores. Seguimiento trimestral
El Profesional Especializado lider del subproceso de acceso a la justicia  Realizar campañas de sensibilización mensuales frente a temas relacionado  con enfoque de género Seguimiento trimestral</t>
  </si>
  <si>
    <t>DERECHOS HUMANOS Y CONSTRUCCCIÓN DE PAZ</t>
  </si>
  <si>
    <t>ATENCION ASISTENCIA Y REPARACION INTEGRAL A LAS VICTIMAS DEL CONFLICTO ARMADO</t>
  </si>
  <si>
    <t>Brindar asistencia, atención y medidas de reparación integral en el marco de la implementacion de la ley de victimas y restitución de tierras, a través de programas y proyectos articulando la oferta institucional con entes públicos y privados, distritales, departamentales, así como de orden nacional e internacional, con el fin de contribuir al goce efectivo de los derechos de las victimas del conflicto armado y a la superación de su situación de vulnerabilidad en el distrito de Cartagena, de manera permanente.</t>
  </si>
  <si>
    <t>Presupuesto Ejecutado Por El Subproceso Atención, Asistencia Y Reparación Integral A Las Victimas Del Conflicto Armado</t>
  </si>
  <si>
    <t>Conocer El Porcentaje Del Presupuesto Ejecutado Por El Subproceso Atención Asistencia Y Reparación Integral A Las Victimas Del Conflicto Armado De Con El Fin De Medir La Eficiencia Del Subproceso Con Respecto Al Gasto Del Presupuesto Asignado.</t>
  </si>
  <si>
    <t>Posibilidad de perdida reputacional Por el incumplimiento de los términos establecidos en  la política publica de victimas Debido a la entrega extemporánea de las ayudas humanitarias a las víctimas del conflicto armado.</t>
  </si>
  <si>
    <t>Secretario del Interior -  Código 020 Grado 61  Diseñara e implementara un procedimiento para las entregas de ayudas humanitarias inmediata a las víctimas del conflicto armado De manera continua con el fin de cumplir con los términos establecidos en la política publica de victimas.
Secretario del Interior -  Código 020 Grado 61  Hara seguimiento a la implementación del procedimiento de las entregas humanitarias inmediatas a las víctimas del conflicto armado dicho seguimiento se hara mensualemente con el proposito de cumplir con lo establecido en el procedimiento</t>
  </si>
  <si>
    <t>ATENCIÓN Y ORIENTACIÓN A POBLACIÓN MIGRANTE, REFUGIADOS Y RETORNADOS</t>
  </si>
  <si>
    <t>Atender y orientar constantemente a la población migrante, refugiada y retornada, a través de un análisis de las necesidades particulares de la población mediante la activación y seguimiento de rutas institucionales y de cooperación internacional que permitan mitigar los niveles de vulneración de esta población e incentivar la integración socioecomica en el Distrito de Cartagena</t>
  </si>
  <si>
    <t>Casos Atendidos De Migrantes Refugiados Y Retornados En El Centro Intégrate</t>
  </si>
  <si>
    <t>Conocer El Porcentaje De Los Casos Atendidos De Los Migrantes Refugiados Y Retornados; Que Son Remitidos Para Darle Tramites En Las Distintas Entidades Distritales, Territoriales Y Organismos De Control Con El Fin De Medir El Nivel De Atención A Los Flujos Migratorios Mixtos</t>
  </si>
  <si>
    <t>Posibilidad de perdida reputacional Por la atención inadecuada a la población migrante brindada por los operadores que desarrollan el modelo de atención y la falta de información para la toma de decisiones. debido a la poca orientación al usuario, desconocimiento de los procedimientos y la omisión de información en el sistema.</t>
  </si>
  <si>
    <t xml:space="preserve">El Secretario del Interior -  Código 020 Grado 61  Diseñara  e implementara un  plan de capacitaciones para el fortalecimiento de las competencias y habilidades de  los operadores del modelo de atención. el diseño del plan se hara Anulamte y al cual se le hara seguimiento trimestral para verificar la eficiencia de la implemntacion
El Secretario del Interior -  Código 020 Grado 62 Realiza el seguimiento de los planes trabajos realizados por los operadores del modelo de atención.  Quincenal
</t>
  </si>
  <si>
    <t>Gestion con Valores por Resultados</t>
  </si>
  <si>
    <t xml:space="preserve">La secretaria del interior y convivencia Ciudadana no tieen la competencia de politica de gestion y desepempeño Institucional, no ostante las trabajamos de manera tranversal </t>
  </si>
  <si>
    <t xml:space="preserve">Proceso de equidad e inclusion de los negros, afros, Palenqueros e indigena </t>
  </si>
  <si>
    <t>Reconocimiento y fortalecimiento de los grupos etcnicos del Distroto de Cartagena</t>
  </si>
  <si>
    <t xml:space="preserve">Fortalecer las actividades de los grupos etnicos del distrito de cartagena, a traves de acciones de gobierno oportunas que permitan garantizar sus derechos fundamentales y el reconocimiento contemplado en la normativa etnica  del orden nacional e internacional, anualmente.  </t>
  </si>
  <si>
    <t>1. X: # estrategia y acciones ejecutadas para el fortalecimiento de los grupos etnicos de la ciudad de cartagena/# estrategias y acciones programadas para el fortalecimiento de los grupos etnicos de la ciudad de cartagena.                                                                 2. X = # De Actividades Culturales Realizadas / # De Actividades Culturales Programadas.</t>
  </si>
  <si>
    <t>El propósito es fomentar la participación activa de los grupos étnicos en eventos culturales, promover el fortalecimiento organizacional y garantizar que puedan ejercer plenamente sus derechos.</t>
  </si>
  <si>
    <t>trimestral</t>
  </si>
  <si>
    <t>1. El indicador es eficiente ,  mide por la capacidad de la organización para llevar a cabo las acciones planificadas de manera efectiva, utilizando los recursos disponibles de la manera más óptima posible para alcanzar los objetivos establecidos en el fortalecimiento de los grupos étnicos en Cartagena.                            2. El indicador es eficaz a que mide el grado de cumplimiento de las actividades culturales planificadas en comparación con las realizadas. En este caso, la eficacia se refleja en la capacidad de la organización para ejecutar las actividades programadas, lo que indica si se están logrando los objetivos establecidos para el fortalecimiento de los grupos étnicos en Cartagena.</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</si>
  <si>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</si>
  <si>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1.1 Capacitara  y actualizara  a los funcionarios que hacen parte del equipo de trabajo del subproceso sobre la normatividad vigente de los asuntos étnicos.                                                                          1.2  Hara seguimiento y monitoreo constante de las actividades signadas a los funcionarios que hacen parte del equipo de trabajo del subproceso de asuntos étnicos.                                             2.1  Mejorara la capacidad de convocatoria de las actividades culturales mediante la ampliación de base de dato de las personas beneficiadas, fortalecer los proceso de comunicación del programa ( redes sociales, correos electrónicos, oficios) y visitas previas a las comunidades con el propósito de garantizar la participación masiva de las mismas                                                                                                                                                                                                            2.2  Construira e implementara  un plan de sensibilización para las comunidades sobre asuntos étnicos y Gestión cultual.</t>
  </si>
  <si>
    <t>X: # estrategia y acciones ejecutadas para el fortalecimiento de los grupos etnicos de la ciudad de cartagena/# estrategias y acciones programadas para el fortalecimiento de los grupos etnicos de la ciudad de cartagena.                     X = # De Actividades Culturales Realizadas / # De Actividades Culturales Programadas.</t>
  </si>
  <si>
    <t>2. Plan Anual de Adquisiciones . 9. Plan Anticorrupción y de Atención al Ciudadano</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</si>
  <si>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</si>
  <si>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Implementar una (1) estrategia de atención a adolescentes y jóvenes egresados del Sistema de Responsabilidad Penal Adolescente</t>
  </si>
  <si>
    <t>Atender a la totalidad de personas víctimas que cumplan con los requisitos de ley para acceder a la medida de ayuda humanitaria inmediata mediante albergue</t>
  </si>
  <si>
    <t>Implementar dos (2) acciones de articulación con la Unidad de Búsqueda de Personas dadas por Desaparecidas -UBPD para impulsar la búsqueda de personas dadas por desaparecidas en el marco del conflicto armado</t>
  </si>
  <si>
    <t>Implementar UNA  estrategias de prevención de casos de víctimas de trata de personas</t>
  </si>
  <si>
    <t>Asesorar a dos  (2) cabildos indígenas en gobernanza y legislación indígena</t>
  </si>
  <si>
    <t>Elaborar los Planes de Vida de dos  (2) cabildos indígenas asentados en el Distrito de Cartagena (Zenú Zhandero, Zenu Bayunca, Zenu Pasacaballos, Kankuamo e Inga)</t>
  </si>
  <si>
    <t>Dotar de elementos patrimoniales y tecnológicos a la Guardia Indígena Ancestral de dos(2) cabildos como Sistema de Aplicación de Justicia al interior de las comunidades indígenas</t>
  </si>
  <si>
    <t xml:space="preserve">FORTALECMIENTO DEL PLAN ESTRATÉGICO DE
SEGURIDAD INTEGRAL TITÁN EN EL DISTRITO DE CARTAGENA DE INDIAS </t>
  </si>
  <si>
    <t>FORTALECIMIENTO DE LAS CAPACIDADES OPERATIVAS DE LA ARMADA NACIONAL PARA LA OPORTUNA ASISTENCIA MILITAR E INCREMENTO DE LA PROTECCIÓN Y SEGURIDAD CIUDADANA EN EL DISTRITO DE  CARTAGENA DE INDIAS</t>
  </si>
  <si>
    <t>FORTALECIMIENTO INTEGRAL DEL SERVICIO DE LA POLICÍA EN EL DISTRITO DE  CARTAGENA DE INDIAS</t>
  </si>
  <si>
    <t xml:space="preserve">	2024130010220</t>
  </si>
  <si>
    <t>FORTALECIMIENTO DE LAS CAPACIDADES OPERATIVAS Y TECNOLÓGICAS DE LA UNIDAD NACIONAL DE PROTECCIÓN EN EL  CARTAGENA DE INDIAS</t>
  </si>
  <si>
    <t>FORTALECIMIENTO DE LAS CAPACIDADES TECNOLÓGICAS Y OPERATIVAS DE LA UNIDAD ADMINISTRATIVA ESPECIAL MIGRACIÓN COLOMBIA EN EL DISTRITO DE  CARTAGENA DE INDIAS</t>
  </si>
  <si>
    <t>FORTALECIMIENTO DE LAS CAPACIDADES ADMINISTRATIVAS, LOGISTICAS Y OPERATIVAS DEL FONDO DE SEGURIDAD TERRITORIAL DEL DISTRITO DE    CARTAGENA DE INDIAS</t>
  </si>
  <si>
    <t xml:space="preserve">	2024130010216</t>
  </si>
  <si>
    <t>FORTALECIMIENTO DEL CUERPO DE BOMBEROS DE CARTAGENA DE INDIAS</t>
  </si>
  <si>
    <t>MEJORAMIENTO DE LA CONVIVENCIA CIUDADANA EN EL DISTRITO DE CARTAGENA DE INDIAS</t>
  </si>
  <si>
    <t>FORTALECIMIENTO DE LOS SERVICIOS OFERTADOS EN LAS CASAS DE JUSTICIA EN LA CIUDAD DE CARTAGENA DE INDIAS</t>
  </si>
  <si>
    <t>MEJORAMIENTO DE LA ATENCIÓN A USUARIOS EN LAS COMISARÍAS DE FAMILIA DEL DISTRITO DE CARTAGENA DE INDIAS</t>
  </si>
  <si>
    <t>FORTALECIMIENTO DE LAS CAPACIDADES OPERATIVAS DE LAS INSPECCIONES DE POLICÍA DEL DISTRITO DE CARTAGENA DE INDIAS</t>
  </si>
  <si>
    <t>ASISTENCIA Y ATENCIÓN INTEGRAL A JÓVENES Y ADOLESCENTES EN RIESGO SOCIAL DE VINCULACIÓN A ACTIVIDADES DELICTIVAS EN EL DISTRITO DE CARTAGENA DE INDIAS</t>
  </si>
  <si>
    <t>FORTALECIMIENTO DE LA ESTRATEGIA DE ATENCION DISTRITAL A JOVENES Y ADOLESCENTES DEL SISTEMA DE RESPONSABILIDAD PENAL PARA ADOLESCENTES-SRPA EN LA CIUDAD DE CARTAGENA DE INDIAS</t>
  </si>
  <si>
    <t>PREVENCIÓN, PROTECCIÓN, ATENCIÓN, ASISTENCIA Y REPARACIÓN EFECTIVA E INTEGRAL A LAS VÍCTIMAS DEL CONFLICTO EN EL DISTRITO DE CARTAGENA DE INDIAS</t>
  </si>
  <si>
    <t>CONSTRUCCIÓN DE PAZ TERRITORIAL EN EL DISTRITO DE CARTAGENA DE INDIAS</t>
  </si>
  <si>
    <t>PREVENCIÓN, PROMOCIÓN Y PROTECCIÓN DE LOS DERECHOS HUMANOS CON ENFOQUE DIFERENCIAL Y DE GÉNERO EN EL DISTRITO DE CARTAGENA DE INDIAS</t>
  </si>
  <si>
    <t>MEJORAMIENTO DE LA CAPACIDAD INSTITUCIONAL Y OPERATIVA PARA LA LUCHA CONTRA LA TRATA DE PERSONAS CON ENFOQUE DE DERECHOS HUMANOS EN EL DISTRITO DE CARTAGENA DE INDIAS.</t>
  </si>
  <si>
    <t>MEJORAMIENTO DE LA ATENCIÓN   A POBLACION PRIVADA DE LA LIBERTAD A CARGO DEL DISTRITO DE CARTAGENA DE INDIAS</t>
  </si>
  <si>
    <t>FORTALECIMIENTO DE LA ESTRATEGIA DE ATENCIÓN Y ACCESO A SERVICIOS A LA POBLACIÓN MIGRANTE, RETORNADA Y DE ACOGIDA DESDE EL CENTRO INTEGRATE EN EL DISTRITO DE CARTAGENA</t>
  </si>
  <si>
    <t xml:space="preserve">FORTALECIMIENTO DEL PROCESO ORGANIZATIVO Y ATENCIÓN DIFERENCIAL A LA POBLACIÓN NEGRA, AFRODESCENDIENTE, RAIZAL Y PALENQUERA EN EL DISTRITO DE CARTAGENA DE INDIAS. </t>
  </si>
  <si>
    <t>FORTALECIMIENTO DE LA GOBERNANZA Y LA AUTODETERMINACIÓN DE
LA CULTURA E INSTITUCIONES PROPIAS DE LA POBLACIÓN INDIGENA EN
EL DISTRITO DE CARTAGENA DE INDIAS.</t>
  </si>
  <si>
    <t>Reducir el delito y el crimen en el Distrito de Cartagena de Indias</t>
  </si>
  <si>
    <t>Fortalecer las capacidades técnicas, logísticas y tecnológicas para la implementación del Plan Titán 24</t>
  </si>
  <si>
    <t>4501001 - Servicio de asistencia técnica</t>
  </si>
  <si>
    <t>Disminuir tasa de inseguridad marítima y terrestre en el distrito de Cartagena de indias.</t>
  </si>
  <si>
    <t xml:space="preserve">Fortalecer la Capacidad operacional para la realización de misiones de la Armada Nacional
</t>
  </si>
  <si>
    <t>4501029 - Servicio de apoyo financiero para proyectos de convivencia y seguridad ciudadana</t>
  </si>
  <si>
    <t>Fortalecer las capacidades logísticas e institucionales de la Policía metropolitana de Cartagena de Indias.</t>
  </si>
  <si>
    <t>Dotar a la Policía metropolitana de Cartagena con los elementos logísticos y técnicos para aumentar su capacidad de investigativa, operacional y de inteligencia.</t>
  </si>
  <si>
    <t>•	Disminuir el riesgo de muerte de la población beneficiaria de la UNP</t>
  </si>
  <si>
    <t xml:space="preserve">	Fortalecer la capacidad operativa y tecnológica de la UNP Cartagena</t>
  </si>
  <si>
    <t>4501029 - Servicio de apoyo financiero para proyectos de convivencia y
seguridad ciudadana</t>
  </si>
  <si>
    <t xml:space="preserve">Disminuir los índices de inseguridad migratoria en el distrito de Cartagena de indias. </t>
  </si>
  <si>
    <t>Dotar a la unidad administrativa especial migración Colombia regional caribe de los recursos logísticos, tecnológicos y de información necesarios para el desarrollo de operativos y estrategias de prevención.</t>
  </si>
  <si>
    <t>Disminuir las tasas de inseguridad en el distrito de Cartagena de indias.</t>
  </si>
  <si>
    <t xml:space="preserve">Fortalecer las capacidades de repuesta para proporcionar seguridad efectiva a la población del distrito de Cartagena
</t>
  </si>
  <si>
    <t>Fortalecer el Cuerpo Oficial de Bomberos de Cartagena para optimizar su nivel de anticipación y mitigación de incendios y otras calamidades conexas de cara al actual posicionamiento de la ciudad y sus proyecciones de crecimiento.</t>
  </si>
  <si>
    <t>Adecuar la estación de Bomberos de Bocagrande para que brinde respuestas terrestres y acuáticas.</t>
  </si>
  <si>
    <t>4503014 estaciones de bomberos adecuadas</t>
  </si>
  <si>
    <t>Mejorar la convivencia Ciudadana en el Distrito de Cartagena de Indias.</t>
  </si>
  <si>
    <t>Poner en funcionamiento el centro de Traslado por Protección (CTP) en el Distrito de Cartagena</t>
  </si>
  <si>
    <t>4501081Servicio de apoyo para la atención de contravenciones y solución de conflictos de convivencia ciudadana</t>
  </si>
  <si>
    <t>Implementar las escuelas de formación para la convivencia ciudadana en el Distrito de Cartagena</t>
  </si>
  <si>
    <t>4501049 servicio de educación informal</t>
  </si>
  <si>
    <t>Fortalecer los servicios ofertados en las Casas de Justicia en la ciudad de Cartagena de Indias</t>
  </si>
  <si>
    <t>Desarrollar acciones que promuevan la prevención de la violencia en el contexto familiar y de la violencia de género</t>
  </si>
  <si>
    <t xml:space="preserve">1202021 servicio de educación informal para el acceso a la justicia </t>
  </si>
  <si>
    <t>“Mejorar la atención a usuarios en las comisarías de Familia del Distrito de Cartagena de Indias</t>
  </si>
  <si>
    <t>Ampliar la cobertura para la recepción de casos de violencia intrafamiliar y de género</t>
  </si>
  <si>
    <t>Comisarías de familia construidas y dotadas</t>
  </si>
  <si>
    <t xml:space="preserve"> servicio de apoyo para la atención especializada e interdisciplinaria en las comisarías de familia</t>
  </si>
  <si>
    <t>Fortalecer las capacidades operativas de las inspecciones de Policía del Distrito de Cartagena</t>
  </si>
  <si>
    <t>Modernizar condiciones técnicas, tecnológicas, operativas y de infraestructura en las inspecciones de Policía</t>
  </si>
  <si>
    <t>4501025 inspecciones de policía dotadas</t>
  </si>
  <si>
    <t>Reducir el riesgo de vinculación de jóvenes y adolescentes a actividades delictivas en el Distrito de Cartagena</t>
  </si>
  <si>
    <t>Desarrollar la estrategia “Laboratorios de Paz” para la prevención del reclutamiento, uso y utilización de los jóvenes por parte de los GDO</t>
  </si>
  <si>
    <t>Producto 80198:
Servicio de protección integral a niños, niñas, adolescentes y jóvenes</t>
  </si>
  <si>
    <t>Fortalecer la estrategia de atención distrital a jóvenes y adolescentes del Sistema de Responsabilidad Penal Adolescente -SRPA en la ciudad de Cartagena</t>
  </si>
  <si>
    <t>Implementar estrategias de atención a adolescentes y jóvenes de Cartagena que ingresan y egresan del Sistema de Responsabilidad Penal Adolescente -SRPA</t>
  </si>
  <si>
    <t>4102038 servicio dirigidos a la atención de niños, niñas, adolescentes y jóvenes, con enfoque pedagógico y restaurativo encaminados a la inclusión social</t>
  </si>
  <si>
    <t>Garantizar la prevención, protección, atención, asistencia y reparación efectiva e integral a las víctimas del conflicto armado sujeto de atención en el Distrito de Cartagena de Indias</t>
  </si>
  <si>
    <t>Garantizar el acceso de las víctimas del conflicto armado en el Distrito de Cartagena a medidas de atención Psicosocial con enfoque de género, diferencial y étnico en el Distrito de Cartagena</t>
  </si>
  <si>
    <t>4101091 servicio de rehabilitación psicosocial a víctimas del conflicto armado</t>
  </si>
  <si>
    <t>Garantizar la atención humanitaria en la modalidad interna y externa a las víctimas del conflicto armado en el Distrito de Cartagena</t>
  </si>
  <si>
    <t>4101025 servicio de ayuda y atención humanitaria</t>
  </si>
  <si>
    <t>Garantizar el acceso de las víctimas del conflicto armado en el Distrito de Cartagena a las medidas de reparación colectiva, memoria histórica y participación efectiva.</t>
  </si>
  <si>
    <t>4101038 servicio de asistencia técnica para la participación de las víctimas</t>
  </si>
  <si>
    <t>Fomentar la construcción de paz territorial en el Distrito de Cartagena de Indias con enfoque diferencial y de género</t>
  </si>
  <si>
    <t>Implementar acciones de articulación con la Unidad de Búsqueda de Personas dadas por Desaparecidas -UBPD para impulsar la búsqueda de personas dadas por desaparecidas en el marco del conflicto armado</t>
  </si>
  <si>
    <t>4502024 servicio de apoyo para la implementación de medidas en derechos humanos y derecho internacional humanitario</t>
  </si>
  <si>
    <t>Apoyar la implementación del plan de acción del Consejo de Paz, Reconciliación, Convivencia y DDHH en el Distrito</t>
  </si>
  <si>
    <t>4502022 servicio de asistencia técnica</t>
  </si>
  <si>
    <t>Promover una cultura de prevención, promoción y protección de los derechos humanos con un enfoque diferencial y de género en el Distrito de Cartagena</t>
  </si>
  <si>
    <t>Garantizar la activación de rutas de protección preventiva a lideres amenazados en el Distrito de Cartagena</t>
  </si>
  <si>
    <t>4502038 servicio de promoción de la garantía de derechos</t>
  </si>
  <si>
    <t>Implementar estrategias de promoción de DDHH en el Distrito de Cartagena.</t>
  </si>
  <si>
    <t>4502034 servicio de educación informal</t>
  </si>
  <si>
    <t>Mejorar la capacidad institucional y operativa para la lucha contra la trata de personas con enfoque de derechos humanos en el Distrito de Cartagena</t>
  </si>
  <si>
    <t>Implementar estrategias de prevención de casos de víctimas de trata de personas en el Distrito de Cartagena</t>
  </si>
  <si>
    <t>Brindar atención y orientación a la totalidad de víctimas sobrevivientes de explotación sexual y de mendicidad forzada</t>
  </si>
  <si>
    <t>Mejorar la atención a la población privada de la libertad a cargo del Distrito de Cartagena de indias</t>
  </si>
  <si>
    <t>Brindar servicios de atención primaria a la población privada de la libertad, masculinas y femeninas, a cargo del Distrito</t>
  </si>
  <si>
    <t>1206005 servicio de resocialización de personas privadas de la libertad</t>
  </si>
  <si>
    <t>Garantizar las condiciones de alojamiento de la población masculina privada de la libertad a cargo del Distrito, asegurada en el EPMSC y los centros transitorios de detención.</t>
  </si>
  <si>
    <t>1206007 servicio de bienestar a la población privada de libertad</t>
  </si>
  <si>
    <t>Fortalecer la estrategia de atención y acceso a servicios a la población migrante, retornados y de acogida en el Distrito de Cartagena desde el Centro Intégrate</t>
  </si>
  <si>
    <t>Mejorar el Centro Intégrate como espacio de atención y orientación a población   migrante, retornados y de acogida en el Distrito de Cartagena.</t>
  </si>
  <si>
    <t>4502015 oficina para la atención y orientación ciudadana dotada</t>
  </si>
  <si>
    <t>Implementar jornadas extramurales de atención integral a la población migrante, retornada y de acogida en el Distrito de Cartagena</t>
  </si>
  <si>
    <t>4502033 servicio de integración de la oferta pública</t>
  </si>
  <si>
    <t>Fortalecer el proceso organizativo y la atención diferencial de la población negra, afrodescendiente, raizal y Palenquera en el Distrito de Cartagena de Indias.</t>
  </si>
  <si>
    <t>Formar en temas de legislación, derechos humanos y el fortalecimiento organizacional a los Consejos Comunitarios y  Organizaciones de Base de las Comunidades Negras, Afrocolombianas, Raizales y Palenqueras.</t>
  </si>
  <si>
    <t>Implementar proceso de capacitación en enfoque diferencial étnico a funcionarios de la Alcaldía Mayor de Cartagena de Indias</t>
  </si>
  <si>
    <t>Mejorar la atención institucional diferencial a la población Negra, Afrocolombiana, Raizales y Palenquera víctima del conflicto y de racismo.</t>
  </si>
  <si>
    <t>4502001 servicio de promoción a la participación ciudadana</t>
  </si>
  <si>
    <t>Fortalecer la gobernanza y la autodeterminación de la cultura e instituciones propias de las comunidades indígenas asentadas en el Distrito de Cartagena para mejorar su participación en escenarios de toma de decisiones.</t>
  </si>
  <si>
    <t xml:space="preserve">Realizar asistencia técnica a los cabildos indígenas asentados en el Distrito para mejorar su organización administrativa interna.
</t>
  </si>
  <si>
    <t>4502035 documentos de Planeación</t>
  </si>
  <si>
    <t>Mejorar el   acceso a recursos y tradiciones fundamentales para la identidad, bienestar y supervivencia de los pueblos indígenas asentados en el Distrito de Cartagena</t>
  </si>
  <si>
    <t>4502001   servicio de promoción a la participación ciudadana</t>
  </si>
  <si>
    <t>Dotar con activos marítimos (botes militares) a la fuerza naval del caribe – armada nacional</t>
  </si>
  <si>
    <t>Dotar con activos móviles a la fuerza naval del caribe armada nacional</t>
  </si>
  <si>
    <t>Modernización tecnológica del centro de operaciones de la  Armada Nacional</t>
  </si>
  <si>
    <t xml:space="preserve">Adquisición de Motor para transporte Marítimo        </t>
  </si>
  <si>
    <t xml:space="preserve">Hospedaje para personal de apoyo de la Policía </t>
  </si>
  <si>
    <t>Programa de socialización de recompensas por información de la ciudadanía para la captura de criminales de la Ciudad de Cartagena</t>
  </si>
  <si>
    <t>Contratar obras de adecuación de estaciones de policía en Cartagena</t>
  </si>
  <si>
    <t>Adquisición de Activos Móviles para la Unidad Nacional de Protección -Cartagena</t>
  </si>
  <si>
    <t xml:space="preserve">Adquisición de vehículos terrestres </t>
  </si>
  <si>
    <t>Compra de unidad de enrolamiento biométrico</t>
  </si>
  <si>
    <t>Adquisición de elementos tecnológicos</t>
  </si>
  <si>
    <t>Prestar asistencia técnica a los cinco organismos de seguridad que componen el fondo de seguridad del distrito.</t>
  </si>
  <si>
    <t>Contratar servicios logísticos para el desarrollo de actividades programadas por los organismos de seguridad.</t>
  </si>
  <si>
    <t>Campañas de educación comunitaria en seguridad  humana y autonomia  ciudadana.</t>
  </si>
  <si>
    <t>Construccion de entornos seguros en el distrito de Cartagena de indias.</t>
  </si>
  <si>
    <t>Dotación</t>
  </si>
  <si>
    <t>Adquisición de herramientas, equipos y accesorios adecuados para la prestación de servicios bomberiles.</t>
  </si>
  <si>
    <t>Dotar al cuerpo de Bomberos con el equipo humano administrativo, técnico y jurídico que soporte la gestión y desarrollo institucional</t>
  </si>
  <si>
    <t>Suministro de combustible para el parque automotor y maquinaria al servicio del Cuerpo Oficial de Bomberos de la Alcaldía Mayor de Cartagena D. T. y C.</t>
  </si>
  <si>
    <t xml:space="preserve"> Arrendamiento de bien inmueble para centro de entrenamiento de los bomberos </t>
  </si>
  <si>
    <t>Arriendo de bien inmueble para el funcionamiento del Centro de Traslado por Protección-CTP en el Distrito de Cartagena</t>
  </si>
  <si>
    <t>Realizar los trámites presupuestales que garanticen trasferir mensualmente el 15% para el funcionamiento e infraestructura del Registro Nacional de Medidas Correctivas.</t>
  </si>
  <si>
    <t xml:space="preserve">Realizar los trámites presupuestales que garanticen trasferir mensualmente el 15% para financiar el servicio de Policía en la modalidad de vigilancia. </t>
  </si>
  <si>
    <t>Implementación de las escuelas de formación para la convivencia ciudadana en el Distrito de Cartagena</t>
  </si>
  <si>
    <t>Realización de campañas de socialización y sensibilización del código nacional de seguridad y Convivencia</t>
  </si>
  <si>
    <t>Implementación de la estrategia “Trasmallo de Mujeres Violetas por la Paz”</t>
  </si>
  <si>
    <t>Dotar las comisarías de familias.</t>
  </si>
  <si>
    <t>Garantizar bien inmueble para el funcionamiento de las comisarias de familia</t>
  </si>
  <si>
    <t xml:space="preserve">creación y puesta en funcionamiento de la comisaría móvil. </t>
  </si>
  <si>
    <t>Dotar con el equipo profesional,  técnico y operativo  a las Inspecciones de Policía</t>
  </si>
  <si>
    <t xml:space="preserve">Vincular a jóvenes a la estrategia “Laboratorios De Paz”.                                                                     </t>
  </si>
  <si>
    <t>Financiar la estrategia anual para la atención de jóvenes y adolescentes de Cartagena que EGRESAN del Sistema de Responsabilidad Penal para Adolescentes- SRPA</t>
  </si>
  <si>
    <t>Financiar la estrategia anual para la atención de jóvenes y adolescentes de Cartagena que INGRESAN del Sistema de Responsabilidad Penal para Adolescentes- SRPA</t>
  </si>
  <si>
    <t>Brindar atención sicosocial a víctimas del conflicto.</t>
  </si>
  <si>
    <t>Reconocer pago por concepto de ayuda humanitaria inmediata a población víctima del conflicto en Cartagena</t>
  </si>
  <si>
    <t>Contratar albergue de ayuda humanitaria inmediata para población víctima del conflicto en Cartagena</t>
  </si>
  <si>
    <t>Garantizar Incentivos técnicos y logísticos para la mesa de participación de las víctimas.</t>
  </si>
  <si>
    <t>Implementar acciones de articulación con la Unidad de Búsqueda de Personas dadas por Desaparecidas -UBPD para impulsar la búsqueda de personas dadas por desaparecidas en el marco del conflicto armado en Cartagena.</t>
  </si>
  <si>
    <t>Implementación del plan de acción del Consejo de Paz, Reconciliación, Convivencia y DDHH en el Distrito</t>
  </si>
  <si>
    <t xml:space="preserve">Activación de rutas de protección preventiva a lideres amenazados en el Distrito de Cartagena. </t>
  </si>
  <si>
    <t>Implementar estrategias de promoción de la garantía de derechos.</t>
  </si>
  <si>
    <t>Implementación de las estrategias de prevención de casos de víctimas de trata de personas en el Distrito de Cartagena</t>
  </si>
  <si>
    <t>Atención y orientación a víctimas sobrevivientes de explotación sexual y de mendicidad forzada.</t>
  </si>
  <si>
    <t>Vincular a personas privadas de la libertad a programas psicosociales</t>
  </si>
  <si>
    <t>Contratar servicio de transportes que permita el cumplimiento de las remisiones judiciales y médicas.</t>
  </si>
  <si>
    <t>Suscribir Convenio INPEC</t>
  </si>
  <si>
    <t>Contratar el arrendamiento de un bien inmueble con destino al funcionamiento de salas o centro de detención transitoria para dar solución a la grave situación que aqueja a las personas detenidas preventivamente de manera transitoria por la policía nacional</t>
  </si>
  <si>
    <t>Atención y orientación a población   migrante, retornados y de acogida en el Distrito de Cartagena.</t>
  </si>
  <si>
    <t>Jornadas extramurales de atención integral a población migrante.</t>
  </si>
  <si>
    <t>Formación de los Consejos Comunitarios y Organizaciones de Base de las Comunidades Negras, Afrocolombianas, Raizales y Palenqueras en temas de legislación, derechos humanos y el fortalecimiento organizacional</t>
  </si>
  <si>
    <t>Proceso de capacitación en enfoque diferencial étnico a funcionarios de la Alcaldía Mayor de Cartagena de Indias</t>
  </si>
  <si>
    <t>Implementar la ruta y modelo de atención psicosocial para atención de situaciones de antirracismo y víctimas del racismo</t>
  </si>
  <si>
    <t>Implementar en los treinta y tres (33) Consejos Comunitarios del Distrito la ruta de atención diferencial para víctimas del conflicto armado.</t>
  </si>
  <si>
    <t>Asesorar a 6 cabildos indígenas en gobernanza y legislación indígena</t>
  </si>
  <si>
    <t>Elaboración de los planes de vida indígena</t>
  </si>
  <si>
    <t>Compra de elementos patrimoniales y tecnológicos a la Guardia Indígena Ancestral de los cabildos asentados en Cartagena.</t>
  </si>
  <si>
    <t>CONSTRUCCIÓN DE PAZ</t>
  </si>
  <si>
    <t xml:space="preserve">Informe de los perativos  de seguridad realizados </t>
  </si>
  <si>
    <t xml:space="preserve"> expediente contractual del activo maritimo adquirido y soportes de su entrega a la Armada Nacional</t>
  </si>
  <si>
    <t xml:space="preserve"> expediente contractual  y soportes de su entrega a la Armada Nacional</t>
  </si>
  <si>
    <t xml:space="preserve"> expediente contractual del activo adquirido y soportes de su entrega a la  Policia </t>
  </si>
  <si>
    <t xml:space="preserve"> expediente contractual </t>
  </si>
  <si>
    <t>EQUIDAD DE LA MUJER</t>
  </si>
  <si>
    <t xml:space="preserve"> expediente contractual del activo adquirido y soportes de su entrega a la UNP</t>
  </si>
  <si>
    <t xml:space="preserve"> expediente contractual del activo adquirido y soportes de su entrega a Migración Colombia</t>
  </si>
  <si>
    <t xml:space="preserve"> expediente contractual  con los informes de ejecución</t>
  </si>
  <si>
    <t>GESTIÓN DEL RIESGO DE DESASTRES</t>
  </si>
  <si>
    <t xml:space="preserve">   Link secop del Expediente contractual </t>
  </si>
  <si>
    <t xml:space="preserve">   Link  secop  del Expediente contractual de las herramientas, equipos y accesorios adquiridos</t>
  </si>
  <si>
    <t xml:space="preserve"> Link  secop  con Informes de ejecución  de  los contratos de prestación de servicios suscritos</t>
  </si>
  <si>
    <t>Link secop  del expediente contractual con 
Informes de  las atenciones realizadas en el CTP</t>
  </si>
  <si>
    <t xml:space="preserve">Resoluciones de pago a Policia </t>
  </si>
  <si>
    <t>Link secop  del expediente contractual con 
Informes de ejecución</t>
  </si>
  <si>
    <t>VÍCTIMAS</t>
  </si>
  <si>
    <t>Link secop  del expediente contractual con 
Informes de ejecución y atencion Psicosocial a victimas</t>
  </si>
  <si>
    <t>Resoluciones de pago</t>
  </si>
  <si>
    <t>Link secop  del expediente contractual con 
Informes de las victimas atendidas en el Albergue</t>
  </si>
  <si>
    <t>Informes de las acciones de articulación realizadas</t>
  </si>
  <si>
    <t>Informe de las acciones adelantadas por el Consejo de Paz, Reconciliación, Convivencia y DDHH en el Distrito</t>
  </si>
  <si>
    <t xml:space="preserve">Link secop  del expediente contractual con 
Informes </t>
  </si>
  <si>
    <t xml:space="preserve">Informe de las rutas activadas </t>
  </si>
  <si>
    <t xml:space="preserve">Informes de las estretegias implementadas </t>
  </si>
  <si>
    <t xml:space="preserve">Link secop  del expediente contractual </t>
  </si>
  <si>
    <t>Link secop  del expediente contractual con 
Informes de ejecución de las jornadas extramurales</t>
  </si>
  <si>
    <t>GRUPOS ÉTNICOS</t>
  </si>
  <si>
    <t xml:space="preserve">Link secop  del expediente contractual con 
Informes de ejecución </t>
  </si>
  <si>
    <t xml:space="preserve">1.065.881  habitantes de   Cartagena y visitantes. </t>
  </si>
  <si>
    <t>febrero de 2025</t>
  </si>
  <si>
    <t xml:space="preserve">Armada Nacional </t>
  </si>
  <si>
    <t>Policia Metropolitana</t>
  </si>
  <si>
    <t>5 organismos de seguridad: Migración, Policia, Fiscalia, Armada y Migración (UNP)</t>
  </si>
  <si>
    <t>Policia metropolitana</t>
  </si>
  <si>
    <t>400 beneficiarios</t>
  </si>
  <si>
    <t xml:space="preserve">500  beneficiarios </t>
  </si>
  <si>
    <t xml:space="preserve">124,592  habitantes  area rural según proyecciones DANE </t>
  </si>
  <si>
    <t xml:space="preserve">361 Jóvenes y adolescentes de Cartagena que han egresado del SRPA </t>
  </si>
  <si>
    <t xml:space="preserve"> 115 Jóvenes y adolescentes de Cartagena que han ingresado al SRPA </t>
  </si>
  <si>
    <t>Por demanda de atención.</t>
  </si>
  <si>
    <t>22 representantes de la Mesa Distrital de  Víctimas</t>
  </si>
  <si>
    <t>Población víctimas del conflicto armado en el Distrito de Cartagena de Indias que asciende a 88.871 según Unidad Territorial de Víctimas – Bolívar</t>
  </si>
  <si>
    <t>32 Consejeros de Paz de
Cartagena.</t>
  </si>
  <si>
    <t xml:space="preserve">1000 personas  </t>
  </si>
  <si>
    <t xml:space="preserve">300 personas </t>
  </si>
  <si>
    <t>150 internas</t>
  </si>
  <si>
    <t xml:space="preserve">1000 internos </t>
  </si>
  <si>
    <t xml:space="preserve">  personas detenidas en estaciones de policia Bellavista, CaribeNorte, Caracoles y Viregen y Turistica. (por demanda de atencion)</t>
  </si>
  <si>
    <t xml:space="preserve">Por demanda de atención de población migrante, retornada y de acogida en el Distrito de Cartagena </t>
  </si>
  <si>
    <t xml:space="preserve">500 población migrante, retornada y de acogida en el Distrito de Cartagena </t>
  </si>
  <si>
    <t xml:space="preserve"> 20  consejos comunitarios</t>
  </si>
  <si>
    <t>150 Funcionarios</t>
  </si>
  <si>
    <t xml:space="preserve">33  consejo comunitarios </t>
  </si>
  <si>
    <t xml:space="preserve">  (2) cabildos indígenas </t>
  </si>
  <si>
    <t xml:space="preserve">Todas las UCG urbanas y rurales </t>
  </si>
  <si>
    <t>Bruno Hernádez Ramos 
Secretario del Interior y convivencia ciudadana</t>
  </si>
  <si>
    <t>Contratación de personal no especializado.</t>
  </si>
  <si>
    <t>Contratación de personal idóneo con experiencia en seguridad</t>
  </si>
  <si>
    <t>Todas las UCG  rurales  de la zona insular</t>
  </si>
  <si>
    <t>Incumplimiento
de los
contratistas para
la entrega de los
módulos y
equipos</t>
  </si>
  <si>
    <t>Seguimiento riguroso de
contratistas</t>
  </si>
  <si>
    <t>Elementos, bienes y servicios sean destinados para actividades diferentes o sitios diferentes</t>
  </si>
  <si>
    <t>Hacer supervisión permanente, una vez estén en servicio los bienes y servicios destinados.</t>
  </si>
  <si>
    <t>UCG 12 y 1</t>
  </si>
  <si>
    <t>Que se hagan reducciones
presupuestales</t>
  </si>
  <si>
    <t>Hacer seguimientos mensuales a la fuente  de financiación   del proyecto.</t>
  </si>
  <si>
    <t>Posibilidad de costos muy elevados de los equipos requeridos</t>
  </si>
  <si>
    <t>Tener cotizaciones que mantengan presupuestos establecidos.</t>
  </si>
  <si>
    <t>Hacer seguimiento al
cumplimiento de las
cotizaciones realizadas.</t>
  </si>
  <si>
    <t>Posibilidad de la no adjudicación de los procesos contractuales acordes a las necesidades específicas solicitadas</t>
  </si>
  <si>
    <t xml:space="preserve">Verificar las diferentes modalidades de contratación, plataformas secop II y tienda virtual en aras de realizar de manera oportuna e idónea la contratación distrital, con relación a las especificaciones técnicas. </t>
  </si>
  <si>
    <t xml:space="preserve">UCG 1  </t>
  </si>
  <si>
    <t>Jhony Perez 
Director del Cuerpo de  Bomberos</t>
  </si>
  <si>
    <t>Retrasos en el cumplimiento del calendario de las obras de construcción de la  estación de Bomberos de Bocagrande.</t>
  </si>
  <si>
    <t>Solicitar informes  trimestrales de  seguimiento a la interventoría
 técnica de la obra de  construcción de la  estación de  Bomberos de Bocagrande</t>
  </si>
  <si>
    <t>Todas las UCG urbanas y rurales</t>
  </si>
  <si>
    <t>Bajo recaudo de la   sobre tasa bomberil</t>
  </si>
  <si>
    <t>Solicitar trimestralmente  certificación de recaudo de  la fuente sobre tasa  bomberil a la dirección  financiera de presupuesto  Distrital.</t>
  </si>
  <si>
    <t>La asignación presupuestada no esté disponible en su totalidad</t>
  </si>
  <si>
    <t>Hacer seguimiento  al recaudo en la  fuente de financiación 
asignada al proyecto</t>
  </si>
  <si>
    <t>Baja participación  en las escuelas de  formación para la
 convivencia ciudadana
 en Cartagena.</t>
  </si>
  <si>
    <t>Realizar amplias  convocatorias y  jornadas de  sensibilización.</t>
  </si>
  <si>
    <t>Baja participación  en las escuelas de  formación para la
 convivencia ciudadana  en Cartagena.</t>
  </si>
  <si>
    <t>Baja participación de  las mujeres en el  programa Trasmallo  de Mujeres Violetas 
por la Paz.</t>
  </si>
  <si>
    <t>Socialización y  divulgación del  programa, amplias 
jornadas de inscripción,  diseño de  mecanismos de
 inscripciones amigables.</t>
  </si>
  <si>
    <t>La asignación
presupuestada no esté
disponible en su
totalidad</t>
  </si>
  <si>
    <t>Seguimiento y control del
cronograma y de los
recursos.</t>
  </si>
  <si>
    <t>UCG  rurales</t>
  </si>
  <si>
    <t>Hacer seguimiento  al recaudo en la  fuente de
 financiación  asignada al  proyecto</t>
  </si>
  <si>
    <t>Que no se 
cuente con 
apropiaciones presupuestales 
suficientes</t>
  </si>
  <si>
    <t>Solicitar anualmente a 
Secretaria de Hacienda 
Distrital, los recursos 
Suficientes según la 
Programación de metas</t>
  </si>
  <si>
    <t>Baja participación de
 los jóvenes  egresados del SRPA en las iniciativas</t>
  </si>
  <si>
    <t>Financiar iniciativas para Jóvenes egresados del SRPA acorde
A sus  Necesidades.</t>
  </si>
  <si>
    <t>Que no se  cuente con  apropiaciones presupuestales 
suficientes</t>
  </si>
  <si>
    <t>Solicitar anualmente a  Secretaria de Hacienda 
Distrital, los recursos  Suficientes según la  Programación de metas</t>
  </si>
  <si>
    <t xml:space="preserve">La no contratación
 del personal
 idóneo para la
 atención de la
 población víctima </t>
  </si>
  <si>
    <t xml:space="preserve">Contratación del personal
 idóneo </t>
  </si>
  <si>
    <t>Que desde
 la administración
 distrital no se 
disponga de los
 rubros 
presupuestales
 suficientes.</t>
  </si>
  <si>
    <t xml:space="preserve">Solicitar anualmente
 presupuestos suficientes </t>
  </si>
  <si>
    <t>Que no se  cuente con 
apropiaciones  presupuestales 
suficientes</t>
  </si>
  <si>
    <t xml:space="preserve">Solicitar anualmente a  Secretaria de  Hacienda 
Distrital, los recursos  Suficientes según la  Programación de 
metas </t>
  </si>
  <si>
    <t xml:space="preserve">Conflictos internos  entre los
 miembros del Consejo </t>
  </si>
  <si>
    <t>Fortalecer los  miembros del Consejo  de Paz y asegurar el 
compromiso de  apoyo a las metas  conjuntas</t>
  </si>
  <si>
    <t>Conflictos internos 
entre los miembros del
 comité de libertad 
religiosa.</t>
  </si>
  <si>
    <t>Realizar procesos
 formativos y 
conciliatorios a los
 miembros del comité</t>
  </si>
  <si>
    <t>Que no se  cuente con  apropiaciones  presupuestales 
suficientes</t>
  </si>
  <si>
    <t>Solicitar anualmente a  Secretaria de Hacienda  Distrital, los recursos  Suficientes según la  Programación de 
metas</t>
  </si>
  <si>
    <t>Baja participación de beneficiarios</t>
  </si>
  <si>
    <t>Realizar amplias
 convocatorias</t>
  </si>
  <si>
    <t>Solicitar anualmente a  Secretaria de  Hacienda 
Distrital, los recursos  Suficientes según la 
Programación de  metas</t>
  </si>
  <si>
    <t>Exposición a material
 biológico, lugares 
insalubres, y
enfermedades crónicas</t>
  </si>
  <si>
    <t>Garantizar todos
Los insumos de 
Protección personal
Al equipo operativo</t>
  </si>
  <si>
    <t xml:space="preserve">Luis Enrique Mercado
Director Carcel Distrital </t>
  </si>
  <si>
    <t>La asignación presupuestada 
No esté disponible  en su totalidad</t>
  </si>
  <si>
    <t xml:space="preserve">Hacer seguimiento al recaudo en la fuente  de financiación
 asignada al proyecto </t>
  </si>
  <si>
    <t>Que el INPEC se  niegue a Firmar el convenio  previsto con ellos anualmente
 por considerarlo insuficiente financieramente.</t>
  </si>
  <si>
    <t>Pasar anualmente la necesidad  presupuestal  requerida a 
Secretaría de  Hacienda Distrital  para la suscripción 
del convenio, previa  concertación con el  INPEC.</t>
  </si>
  <si>
    <t>Aumento indiscriminado de los flujos migratorios a la ciudad.</t>
  </si>
  <si>
    <t xml:space="preserve">Fortalecer estrategias de integración y campañas de servicios que procuren la integración de la población migrante  </t>
  </si>
  <si>
    <t>Asignaciones presupuestales 
insuficientes</t>
  </si>
  <si>
    <t>Presentar anualmente las  necesidades 
presupuestales requeridas a 
Secretaría de Hacienda.</t>
  </si>
  <si>
    <t>María Torres
Asesora de 
Despacho para
Asuntos étnicos</t>
  </si>
  <si>
    <t>Hacer seguimiento  al recaudo en la  fuente de 
financiación  asignada al  proyecto</t>
  </si>
  <si>
    <t>Todas las UCG  y rurales</t>
  </si>
  <si>
    <t>UCG rurales</t>
  </si>
  <si>
    <t>Imposibilidad de comprar 
Lote para el traslado del
Cabildo indígena Caizem por problemas de consultas previas</t>
  </si>
  <si>
    <t>Cumplir con todos los trámites administrativos necesarios para comprar  Lote que permita trasladar el Cabildo indígena Caizem.</t>
  </si>
  <si>
    <t>Hacer seguimiento al recaudo en la fuente de financiación asignada al proyecto</t>
  </si>
  <si>
    <t>SI</t>
  </si>
  <si>
    <t xml:space="preserve">Dotar con activos móviles a la fuerza naval del caribe armada nacional </t>
  </si>
  <si>
    <t>Dotar de elementos tecnológicos el centro de operaciones de la Fuerza Naval del Caribe en la guarnición de Cartagena de indias</t>
  </si>
  <si>
    <t xml:space="preserve">Adquisición de  Motor para transporte Marítimo    </t>
  </si>
  <si>
    <t xml:space="preserve">Contratar Hospedaje para personal de apoyo de la Policía </t>
  </si>
  <si>
    <t>Contratar Programa de socialización de recompensas por información de la ciudadanía para la captura de criminales de la Ciudad de Cartagena</t>
  </si>
  <si>
    <t>CONTRATAR OBRAS DE   ADECUACIÓN Y/O, REHABILITACION Y DOTACIÓN DE ESTACIÓN DE POLICIA "LOS CARACOLES"  Y  CARIBE NORTE EN LA CIUDAD DE CARTAGENA DE INDIAS</t>
  </si>
  <si>
    <t>Adquisición de vehículos terrestres 4 X4 para la unidad administrativa especial migración Colombia regional caribe</t>
  </si>
  <si>
    <t>Adquisición de sistemas de enrolamiento bimetrico-Biomig  para la unidad administrativa especial migración Colombia regional caribe</t>
  </si>
  <si>
    <t>Adquisición de elementos tecnológicos para la unidad administrativa especial migración Colombia regional caribe</t>
  </si>
  <si>
    <t>Contratar el equipo humano (administrativo y operativo) para ejecutar, evaluar, y hacer seguimiento al Plan integral de seguridad y convivencia ciudadana.</t>
  </si>
  <si>
    <t xml:space="preserve">Contratar a monto agotable un operador logístico para apoyar la ejecucion de distintas actividades programadas por los organismos de  seguridad(policia metropolitana  de Cartagena de indias, Armada nacional, ARC Bolivar, Unidad administrativa de migracion coloAdquisición de uniformes, elementos de protección personal, chaleco para proveedores, equipo de campañambia, FIscalia general de la nacion seccional Bolivar y la unidad de proteccion) </t>
  </si>
  <si>
    <t>Contratar servicios tecnicos y logistiocos  para desarrollar Campañas de educación comunitaria en seguridad  humana y autonomia  ciudadana.</t>
  </si>
  <si>
    <t>NO</t>
  </si>
  <si>
    <t>Contratar dotación de la  estación de bomberos de bocagrande, adecuada para brindar respuestas terrestres y acuáticas del distrito de Cartagena</t>
  </si>
  <si>
    <t>Adquirir  herramientas, equipos y accesorios adecuados para la prestación de servicios bomberiles</t>
  </si>
  <si>
    <t>Prestación de servicios  profesionales para acompañar la ejecución de las actividades del proyecto</t>
  </si>
  <si>
    <t>CONTRATAR ARRENDAMIENTO DE BIEN INMUBLE PARA CENTRO DE ENTRENAMIENTO DE LOS BOMBEROS DEL CUERPO OFICIAL DE BOMBEROS DE CARTAGENA DE INDIAS</t>
  </si>
  <si>
    <t>Contratar  Arriendo de bien inmueble  para el funcionamiento integral  del CTP  Centro de Traslado por Protección-CTP</t>
  </si>
  <si>
    <t xml:space="preserve">Resolución  de pago </t>
  </si>
  <si>
    <t>Resolución  de pago</t>
  </si>
  <si>
    <t>Prestación de servicios profesionales y de apoyo a la gestión    para acompañar la ejecución de las actividades del proyecto</t>
  </si>
  <si>
    <t>Contratar servicios técnicos y logísticos para la organización y realización de campañas de socialización y sensibilización del código nacional de seguridad y
Convivencia.</t>
  </si>
  <si>
    <t xml:space="preserve">Contratación de servicios tecnicos y logisticos para la implementaciónde la estrategia </t>
  </si>
  <si>
    <t>Prestación de servicios  profesionales y de apoyo a la gestión  para acompañar la ejecución de las actividades del proyecto</t>
  </si>
  <si>
    <t>Contratar  la dotación requerida para las comisariasa de familia: Prestación de servicios  profesionales y de apoyo a la gestión, mobiliario, papeleria, vehiculos</t>
  </si>
  <si>
    <t>Contratar arriendo  de  bien inmueble para el funcionamiento de las comisarias de familia</t>
  </si>
  <si>
    <t xml:space="preserve">Compra de  vehiculo y su dotación para  puesta en funcionamiento de la comisaría móvil. </t>
  </si>
  <si>
    <t>Prestaciónde servicios profesionales y de apoyo a la gestión</t>
  </si>
  <si>
    <t>AUNAR ESFUERZOS TÉCNICOS, FINANCIEROS Y ADMINISTRATIVOS PARA EL DESARROLLO DE UNA ESTRATEGIA DE ATENCIÓN INTEGRAL  DE JÓVENES Y ADOLESCENTES  DEL DISTRITO DE CARTAGENA  QUE EGRESAN DEL SISTEMA DE RESPONSABILIDAD PENAL PARA ADOLESCENTES- SRP</t>
  </si>
  <si>
    <t>Arrendamiento de un bien inmueble con destino con destino a un albergue transitorio o de paso para adolecentes del sistema penal adolecente</t>
  </si>
  <si>
    <t>Prestación de servicios profesionales  para la atención  a victimas del conflicto</t>
  </si>
  <si>
    <t>Contratar albergue de ayuda humanitaria</t>
  </si>
  <si>
    <t>Prestación de servicios profesionales  en el marco del proyecto CONSTRUCCIÓN DE PAZ TERRITORIAL EN EL DISTRITO DE CARTAGENA DE INDIAS</t>
  </si>
  <si>
    <t xml:space="preserve">Prestación de servicios profesionales  en el marco del proyecto </t>
  </si>
  <si>
    <t xml:space="preserve">Prestación de servicios profesionales  y de apoyo a la gestión en el marco del proyecto </t>
  </si>
  <si>
    <t xml:space="preserve">Prestación de servicios profesionales y de apoyo a la gestión   </t>
  </si>
  <si>
    <t>AUNAR ESFUERZOS ADMINISTRATIVOS, JURÍDICOS, LOGÍSTICOS ENTRE OTROS, CON LA FINALIDAD DE INVERTIR LOS RECURSOS APORTADOS POR LAS ENTIDAD TERRITORIAL DESTINADOS AL ESTABLECIMIENTO PENITENCIARIO DE MEDIANA SEGURIDAD Y CARCELARIO DE CARTAGENA A CARGO DEL INPEC, PARA EL  SOSTENIMIENTO DE LOS INTERNOS, COMPETENCIA DEL DISTRITO DE CARTAGENA QUE EN ESTEN RECLUIDOS O LLEGUEN A ESTAR RECLUIDOS EN EL ESTABLECIMIENTO PENITENCIARIO Y CARCELARIO DE CARTAGENA</t>
  </si>
  <si>
    <t xml:space="preserve">Prestacion de servicios profesionales   y de  apoyo la gestion para la ejecion de las actvidades </t>
  </si>
  <si>
    <t xml:space="preserve">Prestacion de servico y apoyo la gestion para la ejecion de las actvidades </t>
  </si>
  <si>
    <t>Contratar la Elaboración de los planes de vida indígena</t>
  </si>
  <si>
    <t>Contrtar la compra de elementos patrimoniales y tecnológicos a la Guardia Indígena Ancestral de los cabildos asentados en Cartagena.</t>
  </si>
  <si>
    <t>ICLD</t>
  </si>
  <si>
    <t>2.3.4501.1000.2024130010171</t>
  </si>
  <si>
    <t xml:space="preserve">
CONTRIBUCION SOBRE CONTRATOS DE OBRA PUBLICA
</t>
  </si>
  <si>
    <t>2.3.4501.1000.2024130010222</t>
  </si>
  <si>
    <t>2.3.4501.1000.2024130010220</t>
  </si>
  <si>
    <t>CONTRIBUCION SOBRE CONTRATOS DE OBRA PUBLICA</t>
  </si>
  <si>
    <t>2.3.4501.1000.202500000023180</t>
  </si>
  <si>
    <t>2.3.4501.1000.2024130010217</t>
  </si>
  <si>
    <t>2.3.4501.1000.2024130010216</t>
  </si>
  <si>
    <t>sobretasa bomberil</t>
  </si>
  <si>
    <t>2.3.4503.1000.2024130010044</t>
  </si>
  <si>
    <t>RB venta de  servicios Bomberos</t>
  </si>
  <si>
    <t>2.3.4501.1000.2024130010179</t>
  </si>
  <si>
    <t xml:space="preserve">multas código nacional de policía y convivencia </t>
  </si>
  <si>
    <t>2.3.1202.0800.2024130010041</t>
  </si>
  <si>
    <t>2.3.4501.1000.2024130010042</t>
  </si>
  <si>
    <t>Estampilla Justicia familiar</t>
  </si>
  <si>
    <t>2.3.4501.1000.2024130010048</t>
  </si>
  <si>
    <t>CLD</t>
  </si>
  <si>
    <t>2.3.4102.1500.2024130010065</t>
  </si>
  <si>
    <t>2.3.4102.1500.2024130010173</t>
  </si>
  <si>
    <t>2.3.4101.1500.2024130010215</t>
  </si>
  <si>
    <t>2.3.4502.1000.2024130010210</t>
  </si>
  <si>
    <t>2.3.4502.1000.2024130010209</t>
  </si>
  <si>
    <t>2.3.4502.1000.2024130010195</t>
  </si>
  <si>
    <t xml:space="preserve">CLD
</t>
  </si>
  <si>
    <t>2.3.1206.0800.2024130010043</t>
  </si>
  <si>
    <t>2.3.4502.1000.2024130010067</t>
  </si>
  <si>
    <t>2.3.4502.1000.2024130010096</t>
  </si>
  <si>
    <t>2.3.4502.1000.2024130010080</t>
  </si>
  <si>
    <t>SECRETARIA DEL INTERIOR Y CONVIVENCIA CIUDADANA</t>
  </si>
  <si>
    <t>Servicio de apoyo logístico para la ejecución e implementación del programa bomberitos comunitarios del cuerpo oficial de Bomberos Cartagena.</t>
  </si>
  <si>
    <t>contratar Servicio de apoyo logístico para la ejecución e implementación del programa bomberitos comunitarios del cuerpo oficial de Bomberos Cartagena.</t>
  </si>
  <si>
    <t>minima cuantia</t>
  </si>
  <si>
    <t>FORTALECIMIENTO INTEGRAL DEL SERVICIO DE POLICÍA JUDICIAL DEL CUERPO TÉCNICO DE INVESTIGACIÓN DE LA FISCALÍA GENERAL DE LA NACIÓN EN EL DISTRITO DE CARTAGENA DE INDIAS</t>
  </si>
  <si>
    <t>Fortalecer la capacidad operativa, tecnológica y logística de la de policía judicial del Cuerpo Técnico de Investigación de la Fiscalía General de la Nación en el Distrito de Cartagena de Indias</t>
  </si>
  <si>
    <t>Adquisición de vehículos automotores</t>
  </si>
  <si>
    <t xml:space="preserve">Adquisición de equipos forenses </t>
  </si>
  <si>
    <t>Adquisición de equipos tecnológicos</t>
  </si>
  <si>
    <t>Fortalecer integralmente el servicio de policía judicial del Cuerpo Técnico de Investigación de la Fiscalía General de la Nación en el Distrito
de Cartagena de Indias</t>
  </si>
  <si>
    <t xml:space="preserve">Adquisición de vehículos automotores para el CTI de la Fiscalia </t>
  </si>
  <si>
    <t xml:space="preserve">Adquisición de equipos forenses para el CTI de la Fiscalia </t>
  </si>
  <si>
    <t xml:space="preserve">Adquisición de equipos tecnológicos para el CTI de la Fiscalia </t>
  </si>
  <si>
    <t>2.3.4501.1000.202500000029011</t>
  </si>
  <si>
    <t xml:space="preserve">Link  secop </t>
  </si>
  <si>
    <t>REPORTE META PRODUCTO A  MARZO 2026</t>
  </si>
  <si>
    <t>REPORTE META PRODUCTO A JUNIO 2026</t>
  </si>
  <si>
    <t>REPORTE META PRODUCTO A  SEPTIEMBRE 2026</t>
  </si>
  <si>
    <t>REPORTE META PRODUCTO A DICIEMBRE  2026</t>
  </si>
  <si>
    <t xml:space="preserve">No se programa para 2026 porque no se cuenta con  recursos asignados  según decreto de liquidación No 2280 de 10 de diciembre de 2025. </t>
  </si>
  <si>
    <t xml:space="preserve">Se desprograma para 2026 porque no se cuenta con  recursos asignados  según decreto de liquidación No 2280 de 10 de diciembre de 2025. </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</si>
  <si>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</si>
  <si>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</si>
  <si>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</si>
  <si>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</si>
  <si>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</si>
  <si>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 xml:space="preserve">Equipo Interdisciplinario para articulación y coordinación de estrategias de seguridad
</t>
  </si>
  <si>
    <t>Equipo Operativo de Gestores de Convivencia.</t>
  </si>
  <si>
    <t>Enero de 2026</t>
  </si>
  <si>
    <t>31 de diciembre de 2026</t>
  </si>
  <si>
    <t xml:space="preserve">PRESTACIÓN DE SERVICIOS PROFESIONALES </t>
  </si>
  <si>
    <t xml:space="preserve">PRESTACIÓN DE SERVICIOS DE APOYO A LA GESTIÓN </t>
  </si>
  <si>
    <t>enero de 2026</t>
  </si>
  <si>
    <t>1,2,1,0,00-001 – ICLD</t>
  </si>
  <si>
    <t>Febrero de 2026</t>
  </si>
  <si>
    <t>Adquirir vehículos de común utilización y/o especiales, uniformados y no uniformados con la finalidad de fortalecer parque automotor operativo</t>
  </si>
  <si>
    <t>Campañas de prevención</t>
  </si>
  <si>
    <t>Expediente contractual  y soportes de su entrega a la Fiscalia</t>
  </si>
  <si>
    <t>Contratar la adquisición de motos y vehículos convencionales y especializados para la  Unidad Nacional De Protección en el Cartagena de Indias</t>
  </si>
  <si>
    <t>Contratar Campañas de prevención</t>
  </si>
  <si>
    <t>menor cuantia</t>
  </si>
  <si>
    <t>Estrategias participativas de seguridad ciudadana en el Distrito de Cartagena de Indias</t>
  </si>
  <si>
    <t>Crear 2  escuelas de formación para la convivencia ciudadana en el Distrito</t>
  </si>
  <si>
    <t>Vincular a quinientos ciencuenta  (350) mujeres con la estrategia “Trasmallo de Mujeres Violetas por la Paz”</t>
  </si>
  <si>
    <t xml:space="preserve">350 mujeres </t>
  </si>
  <si>
    <t xml:space="preserve">ICLD
</t>
  </si>
  <si>
    <t xml:space="preserve">
Estampilla Justicia familiar</t>
  </si>
  <si>
    <t xml:space="preserve">No se programa para 2026 porque no se cuenta con  recursos asignados para inspecciones de policia   según decreto de liquidación No 2280 de 10 de diciembre de 2025. </t>
  </si>
  <si>
    <t>febrero de 2026</t>
  </si>
  <si>
    <t xml:space="preserve">	Vincular a 591 jóvenes a la estrategia “Laboratorios De Paz” para la prevención del reclutamiento por parte de los GDO</t>
  </si>
  <si>
    <t xml:space="preserve">591 jovenes de las tres localidades </t>
  </si>
  <si>
    <t>Vincular a 353  personas víctimas del conflicto a programas de atención psicosocial y salud mental</t>
  </si>
  <si>
    <t xml:space="preserve">353  victimas </t>
  </si>
  <si>
    <t>Implementar acciones de difusión de las recomendaciones de la Comisión para el Esclarecimiento de la Verdad, la Convivencia y la no repetición.</t>
  </si>
  <si>
    <t>Liga de Mujeres Desplazadas de Bolívar</t>
  </si>
  <si>
    <t>4101031 servicios de implementación de medidas de satisfacción y acompañamiento a las víctimas del conflicto armado</t>
  </si>
  <si>
    <t>Implementar dos  (2) acciones de difusión de las recomendaciones de la Comisión para el Esclarecimiento de la Verdad, la Convivencia y la no repetición</t>
  </si>
  <si>
    <t>Implementar dos  (2) estrategias de promoción de la garantía de derechos</t>
  </si>
  <si>
    <t>Crear los grupos de gestores y gestoras de Derechos Humanos.</t>
  </si>
  <si>
    <t>Crear cuatro  (4) grupos de gestores y gestoras de Derechos Humanos</t>
  </si>
  <si>
    <t xml:space="preserve">300 personas  </t>
  </si>
  <si>
    <t>Implementar el Programa de Participación Ciudadana de las Comunidades Negra, Afrocolombiana, Raizales y Palenquera en la estrategia de Seguridad Humana.</t>
  </si>
  <si>
    <t xml:space="preserve">4502022 servicio de 
asistencia técnica </t>
  </si>
  <si>
    <t>Brindar asistencia técnica a los 
Consejos Comunitarios en el 
proceso de titulación colectiva del 
territorio.</t>
  </si>
  <si>
    <t>Presentar tres (3) nuevas solicitudes de Títulos Colectivos ante la Agencia Nacional de Tierras</t>
  </si>
  <si>
    <t>Asistencia técnica a consejo comunitarios para la presentación de nuevas solicitudes de Títulos Colectivos ante la Agencia Nacional de Tierras.</t>
  </si>
  <si>
    <t>Formar a 168 funcionarios de la Alcaldía Distrital entre ellos los operadores de justicia en enfoque étnico</t>
  </si>
  <si>
    <t>Formar en temas de legilacion, derechos humanos y el fortalecimiento organizacional a los miembros de 15  consejos comunitarios y organizaciones de base de las comunidades negras, afrocolombianas, raizales y palenqueras</t>
  </si>
  <si>
    <t>3  consejo comunitarios</t>
  </si>
  <si>
    <t>Implementar en los 6 cabildos indígenas del Distrito la ruta de atención diferencial a víctimas del conflicto armado.</t>
  </si>
  <si>
    <t xml:space="preserve">4502022 servicio de 
asistencia  técnica </t>
  </si>
  <si>
    <t>Fortalecer la aplicación del enfoque diferencial para las comunidades indígenas, de acuerdo con su condiciones, practicas, uso y costrumbre</t>
  </si>
  <si>
    <t>6 Cabildos Indigenas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</si>
</sst>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 #,##0.00"/>
    <numFmt numFmtId="166" formatCode="_-&quot;$&quot;\ * #,##0_-;\-&quot;$&quot;\ * #,##0_-;_-&quot;$&quot;\ * &quot;-&quot;??_-;_-@_-"/>
    <numFmt numFmtId="167" formatCode="_(&quot;$&quot;\ * #,##0.0000_);_(&quot;$&quot;\ * \(#,##0.0000\);_(&quot;$&quot;\ * &quot;-&quot;??_);_(@_)"/>
  </numFmts>
  <fonts count="44"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b/>
      <sz val="16"/>
      <color theme="1"/>
      <name val="Aptos Narrow"/>
      <family val="2"/>
      <scheme val="minor"/>
    </font>
    <font>
      <sz val="11"/>
      <name val="Aptos Narrow"/>
      <family val="2"/>
      <scheme val="minor"/>
    </font>
    <font>
      <b/>
      <sz val="18"/>
      <color theme="1"/>
      <name val="Aptos Narrow"/>
      <family val="2"/>
      <scheme val="minor"/>
    </font>
    <font>
      <sz val="14"/>
      <color theme="1"/>
      <name val="Arial"/>
      <family val="2"/>
    </font>
    <font>
      <b/>
      <sz val="14"/>
      <color theme="1"/>
      <name val="Arial"/>
      <family val="2"/>
    </font>
    <font>
      <sz val="14"/>
      <name val="Aptos Narrow"/>
      <family val="2"/>
      <scheme val="minor"/>
    </font>
    <font>
      <sz val="11"/>
      <color rgb="FF000000"/>
      <name val="Aptos Narrow"/>
      <family val="2"/>
      <scheme val="minor"/>
    </font>
    <font>
      <sz val="11"/>
      <color rgb="FF1F1F1F"/>
      <name val="Aptos Narrow"/>
      <family val="2"/>
      <scheme val="minor"/>
    </font>
    <font>
      <sz val="11"/>
      <color rgb="FF434343"/>
      <name val="Aptos Narrow"/>
      <family val="2"/>
      <scheme val="minor"/>
    </font>
    <font>
      <sz val="11"/>
      <color theme="1"/>
      <name val="Arial Narrow"/>
      <family val="2"/>
    </font>
    <font>
      <b/>
      <sz val="11"/>
      <name val="Aptos Narrow"/>
      <family val="2"/>
      <scheme val="minor"/>
    </font>
    <font>
      <sz val="11"/>
      <name val="Calibri"/>
      <family val="2"/>
    </font>
    <font>
      <u/>
      <sz val="11"/>
      <color theme="10"/>
      <name val="Aptos Narrow"/>
      <family val="2"/>
      <scheme val="minor"/>
    </font>
    <font>
      <u/>
      <sz val="11"/>
      <name val="Aptos Narrow"/>
      <family val="2"/>
      <scheme val="minor"/>
    </font>
    <font>
      <sz val="11"/>
      <name val="Arial"/>
      <family val="2"/>
    </font>
    <font>
      <sz val="11"/>
      <color rgb="FFFF0000"/>
      <name val="Aptos Narrow"/>
      <family val="2"/>
      <scheme val="minor"/>
    </font>
    <font>
      <sz val="14"/>
      <color rgb="FFFF0000"/>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medium">
        <color indexed="64"/>
      </top>
      <bottom/>
      <diagonal/>
    </border>
    <border>
      <left/>
      <right style="thin">
        <color rgb="FF000000"/>
      </right>
      <top/>
      <bottom style="thin">
        <color rgb="FF000000"/>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0" fontId="39" fillId="0" borderId="0" applyNumberFormat="0" applyFill="0" applyBorder="0" applyAlignment="0" applyProtection="0"/>
  </cellStyleXfs>
  <cellXfs count="321">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xf>
    <xf numFmtId="0" fontId="18"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5" fillId="8" borderId="18" xfId="0" applyFont="1" applyFill="1" applyBorder="1" applyAlignment="1">
      <alignment horizontal="center" vertical="center" wrapText="1"/>
    </xf>
    <xf numFmtId="9" fontId="0" fillId="2" borderId="0" xfId="7" applyFont="1" applyFill="1" applyAlignment="1">
      <alignment horizontal="center" vertical="center"/>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8" fillId="2" borderId="0" xfId="0" applyFont="1" applyFill="1"/>
    <xf numFmtId="0" fontId="8" fillId="0" borderId="0" xfId="0" applyFont="1" applyAlignment="1">
      <alignment horizontal="center" vertical="center"/>
    </xf>
    <xf numFmtId="0" fontId="28" fillId="2" borderId="0" xfId="0" applyFont="1" applyFill="1" applyAlignment="1">
      <alignment horizontal="center" vertical="center"/>
    </xf>
    <xf numFmtId="0" fontId="21" fillId="0" borderId="1" xfId="1" applyFont="1" applyBorder="1" applyAlignment="1">
      <alignment horizontal="left" vertical="center"/>
    </xf>
    <xf numFmtId="0" fontId="28" fillId="0" borderId="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 xfId="0" applyFont="1" applyBorder="1" applyAlignment="1">
      <alignment wrapText="1"/>
    </xf>
    <xf numFmtId="0" fontId="28" fillId="2" borderId="1" xfId="0" applyFont="1" applyFill="1" applyBorder="1" applyAlignment="1">
      <alignment vertical="center" wrapText="1"/>
    </xf>
    <xf numFmtId="0" fontId="28" fillId="2" borderId="1" xfId="0" applyFont="1" applyFill="1" applyBorder="1" applyAlignment="1">
      <alignment wrapText="1"/>
    </xf>
    <xf numFmtId="0" fontId="28" fillId="2" borderId="2" xfId="0" applyFont="1" applyFill="1" applyBorder="1" applyAlignment="1">
      <alignment horizontal="center" vertical="center" wrapText="1"/>
    </xf>
    <xf numFmtId="0" fontId="28" fillId="0" borderId="1" xfId="0" applyFont="1" applyBorder="1" applyAlignment="1">
      <alignment horizontal="center" vertical="center"/>
    </xf>
    <xf numFmtId="0" fontId="28"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1" fontId="28" fillId="0" borderId="1" xfId="0" applyNumberFormat="1" applyFont="1" applyBorder="1" applyAlignment="1">
      <alignment horizontal="center" vertical="center" wrapText="1"/>
    </xf>
    <xf numFmtId="0" fontId="28" fillId="2" borderId="1" xfId="0" applyFont="1" applyFill="1" applyBorder="1" applyAlignment="1">
      <alignment horizontal="center" wrapText="1"/>
    </xf>
    <xf numFmtId="9" fontId="28" fillId="2" borderId="1" xfId="0" applyNumberFormat="1" applyFont="1" applyFill="1" applyBorder="1" applyAlignment="1">
      <alignment horizontal="center" vertical="center"/>
    </xf>
    <xf numFmtId="0" fontId="28" fillId="0" borderId="4" xfId="0" applyFont="1" applyBorder="1" applyAlignment="1">
      <alignment horizontal="center" vertical="center" wrapText="1"/>
    </xf>
    <xf numFmtId="0" fontId="28" fillId="2" borderId="1" xfId="0" applyFont="1" applyFill="1" applyBorder="1" applyAlignment="1">
      <alignment horizontal="center"/>
    </xf>
    <xf numFmtId="9" fontId="28" fillId="0" borderId="4" xfId="0" applyNumberFormat="1" applyFont="1" applyBorder="1" applyAlignment="1">
      <alignment horizontal="center"/>
    </xf>
    <xf numFmtId="9" fontId="28" fillId="0" borderId="1" xfId="0" applyNumberFormat="1" applyFont="1" applyBorder="1" applyAlignment="1">
      <alignment horizontal="center" vertical="center"/>
    </xf>
    <xf numFmtId="9" fontId="28" fillId="2" borderId="0" xfId="0" applyNumberFormat="1" applyFont="1" applyFill="1" applyAlignment="1">
      <alignment horizontal="center" vertical="center"/>
    </xf>
    <xf numFmtId="0" fontId="28" fillId="0" borderId="0" xfId="0" applyFont="1" applyAlignment="1">
      <alignment horizontal="center"/>
    </xf>
    <xf numFmtId="9" fontId="28" fillId="0" borderId="4" xfId="0" applyNumberFormat="1" applyFont="1" applyBorder="1" applyAlignment="1">
      <alignment horizontal="center" vertical="center" wrapText="1"/>
    </xf>
    <xf numFmtId="0" fontId="32" fillId="2" borderId="1" xfId="0" applyFont="1" applyFill="1" applyBorder="1" applyAlignment="1">
      <alignment horizontal="center" vertical="center"/>
    </xf>
    <xf numFmtId="0" fontId="28" fillId="2" borderId="1" xfId="0" applyFont="1" applyFill="1" applyBorder="1"/>
    <xf numFmtId="0" fontId="28" fillId="0" borderId="1" xfId="0" applyFont="1" applyBorder="1" applyAlignment="1">
      <alignment vertical="center" wrapText="1"/>
    </xf>
    <xf numFmtId="0" fontId="28" fillId="0" borderId="1" xfId="0" applyFont="1" applyBorder="1" applyAlignment="1">
      <alignment horizontal="center"/>
    </xf>
    <xf numFmtId="9" fontId="28" fillId="0" borderId="1" xfId="0" applyNumberFormat="1" applyFont="1" applyBorder="1" applyAlignment="1">
      <alignment horizontal="center"/>
    </xf>
    <xf numFmtId="0" fontId="32" fillId="0" borderId="1" xfId="0" applyFont="1" applyBorder="1" applyAlignment="1">
      <alignment horizontal="center" vertical="center"/>
    </xf>
    <xf numFmtId="0" fontId="28" fillId="2" borderId="1" xfId="0" applyFont="1" applyFill="1" applyBorder="1" applyAlignment="1">
      <alignment vertical="center"/>
    </xf>
    <xf numFmtId="0" fontId="28" fillId="2" borderId="4" xfId="0" applyFont="1" applyFill="1" applyBorder="1" applyAlignment="1">
      <alignment horizontal="center" vertical="center" wrapText="1"/>
    </xf>
    <xf numFmtId="0" fontId="0" fillId="0" borderId="1" xfId="0" applyBorder="1" applyAlignment="1">
      <alignment horizontal="center" vertical="center" wrapText="1"/>
    </xf>
    <xf numFmtId="0" fontId="33" fillId="0" borderId="1" xfId="0" applyFont="1" applyBorder="1" applyAlignment="1">
      <alignment vertical="center" wrapText="1"/>
    </xf>
    <xf numFmtId="0" fontId="34" fillId="0" borderId="1" xfId="0" applyFont="1" applyBorder="1" applyAlignment="1">
      <alignment vertical="center" wrapText="1"/>
    </xf>
    <xf numFmtId="0" fontId="33" fillId="0" borderId="1" xfId="0" applyFont="1" applyBorder="1" applyAlignment="1">
      <alignment wrapText="1"/>
    </xf>
    <xf numFmtId="0" fontId="0" fillId="0" borderId="1" xfId="0" applyBorder="1" applyAlignment="1">
      <alignment horizontal="center" vertical="center"/>
    </xf>
    <xf numFmtId="0" fontId="0" fillId="0" borderId="1" xfId="0" applyBorder="1"/>
    <xf numFmtId="0" fontId="0" fillId="0" borderId="1" xfId="0" applyBorder="1" applyAlignment="1">
      <alignment vertical="center" wrapText="1"/>
    </xf>
    <xf numFmtId="0" fontId="33" fillId="0" borderId="1" xfId="0" applyFont="1" applyBorder="1" applyAlignment="1">
      <alignment horizontal="center" vertical="center" wrapText="1"/>
    </xf>
    <xf numFmtId="0" fontId="0" fillId="0" borderId="1" xfId="0" applyBorder="1" applyAlignment="1">
      <alignment vertical="top" wrapText="1"/>
    </xf>
    <xf numFmtId="0" fontId="34" fillId="0" borderId="1" xfId="0" applyFont="1" applyBorder="1" applyAlignment="1">
      <alignment vertical="center"/>
    </xf>
    <xf numFmtId="0" fontId="35" fillId="0" borderId="1" xfId="0" applyFont="1" applyBorder="1" applyAlignment="1">
      <alignment wrapText="1"/>
    </xf>
    <xf numFmtId="0" fontId="36" fillId="0" borderId="1" xfId="0" applyFont="1" applyBorder="1" applyAlignment="1">
      <alignment horizontal="left" vertical="top" wrapText="1"/>
    </xf>
    <xf numFmtId="0" fontId="0" fillId="0" borderId="19" xfId="0" applyBorder="1" applyAlignment="1">
      <alignment horizontal="center" vertical="center" wrapText="1"/>
    </xf>
    <xf numFmtId="0" fontId="0" fillId="0" borderId="1" xfId="0" applyBorder="1" applyAlignment="1">
      <alignment wrapText="1"/>
    </xf>
    <xf numFmtId="0" fontId="0" fillId="0" borderId="20" xfId="0" applyBorder="1" applyAlignment="1">
      <alignment vertical="center" wrapText="1"/>
    </xf>
    <xf numFmtId="0" fontId="0" fillId="0" borderId="21" xfId="0" applyBorder="1" applyAlignment="1">
      <alignment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 xfId="0" applyFont="1" applyBorder="1" applyAlignment="1">
      <alignment horizontal="center" wrapText="1"/>
    </xf>
    <xf numFmtId="0" fontId="28" fillId="0" borderId="1" xfId="0" applyFont="1" applyBorder="1" applyAlignment="1">
      <alignment vertical="top" wrapText="1"/>
    </xf>
    <xf numFmtId="0" fontId="38" fillId="0" borderId="1" xfId="0" applyFont="1" applyBorder="1" applyAlignment="1">
      <alignment horizontal="justify" vertical="top" wrapText="1"/>
    </xf>
    <xf numFmtId="0" fontId="28" fillId="0" borderId="1" xfId="0" applyFont="1" applyBorder="1" applyAlignment="1">
      <alignment horizontal="justify" vertical="top" wrapText="1"/>
    </xf>
    <xf numFmtId="9" fontId="28" fillId="0" borderId="1" xfId="0" applyNumberFormat="1" applyFont="1" applyBorder="1" applyAlignment="1">
      <alignment horizontal="center" vertical="center" wrapText="1"/>
    </xf>
    <xf numFmtId="0" fontId="38" fillId="0" borderId="1" xfId="0" applyFont="1" applyBorder="1" applyAlignment="1">
      <alignment horizontal="center" vertical="top" wrapText="1"/>
    </xf>
    <xf numFmtId="0" fontId="38" fillId="0" borderId="20" xfId="0" applyFont="1" applyBorder="1" applyAlignment="1">
      <alignment horizontal="center" vertical="top" wrapText="1"/>
    </xf>
    <xf numFmtId="0" fontId="28" fillId="0" borderId="1" xfId="0" applyFont="1" applyBorder="1"/>
    <xf numFmtId="0" fontId="28" fillId="0" borderId="12" xfId="0" applyFont="1" applyBorder="1" applyAlignment="1">
      <alignment horizontal="center" vertical="center" wrapText="1"/>
    </xf>
    <xf numFmtId="0" fontId="28" fillId="0" borderId="20" xfId="0" applyFont="1" applyBorder="1" applyAlignment="1">
      <alignment horizontal="center"/>
    </xf>
    <xf numFmtId="44" fontId="28" fillId="0" borderId="1" xfId="8" applyFont="1" applyBorder="1"/>
    <xf numFmtId="0" fontId="28" fillId="0" borderId="21" xfId="0" applyFont="1" applyBorder="1" applyAlignment="1">
      <alignment horizontal="center"/>
    </xf>
    <xf numFmtId="0" fontId="38" fillId="0" borderId="22" xfId="0" applyFont="1" applyBorder="1" applyAlignment="1">
      <alignment horizontal="center" vertical="top" wrapText="1"/>
    </xf>
    <xf numFmtId="165" fontId="38" fillId="0" borderId="23" xfId="0" applyNumberFormat="1" applyFont="1" applyBorder="1" applyAlignment="1">
      <alignment vertical="center"/>
    </xf>
    <xf numFmtId="0" fontId="28" fillId="0" borderId="21" xfId="0" applyFont="1" applyBorder="1"/>
    <xf numFmtId="0" fontId="38" fillId="0" borderId="24" xfId="0" applyFont="1" applyBorder="1" applyAlignment="1">
      <alignment horizontal="center" vertical="top" wrapText="1"/>
    </xf>
    <xf numFmtId="165" fontId="38" fillId="0" borderId="1" xfId="0" applyNumberFormat="1" applyFont="1" applyBorder="1" applyAlignment="1">
      <alignment vertical="center"/>
    </xf>
    <xf numFmtId="44" fontId="28" fillId="0" borderId="1" xfId="8" applyFont="1" applyFill="1" applyBorder="1"/>
    <xf numFmtId="165" fontId="28" fillId="0" borderId="23" xfId="0" applyNumberFormat="1" applyFont="1" applyBorder="1" applyAlignment="1">
      <alignment vertical="center"/>
    </xf>
    <xf numFmtId="0" fontId="38" fillId="0" borderId="28" xfId="0" applyFont="1" applyBorder="1" applyAlignment="1">
      <alignment horizontal="center" vertical="top" wrapText="1"/>
    </xf>
    <xf numFmtId="44" fontId="28" fillId="0" borderId="1" xfId="8" applyFont="1" applyFill="1" applyBorder="1" applyAlignment="1">
      <alignment wrapText="1"/>
    </xf>
    <xf numFmtId="44" fontId="28" fillId="0" borderId="21" xfId="8" applyFont="1" applyFill="1" applyBorder="1"/>
    <xf numFmtId="0" fontId="28" fillId="0" borderId="0" xfId="0" applyFont="1" applyAlignment="1">
      <alignment wrapText="1"/>
    </xf>
    <xf numFmtId="44" fontId="28" fillId="0" borderId="1" xfId="8" applyFont="1" applyBorder="1" applyAlignment="1">
      <alignment wrapText="1"/>
    </xf>
    <xf numFmtId="165" fontId="28" fillId="0" borderId="1" xfId="0" applyNumberFormat="1" applyFont="1" applyBorder="1" applyAlignment="1">
      <alignment vertical="center"/>
    </xf>
    <xf numFmtId="0" fontId="28" fillId="0" borderId="21" xfId="0" applyFont="1" applyBorder="1" applyAlignment="1">
      <alignment wrapText="1"/>
    </xf>
    <xf numFmtId="8" fontId="28" fillId="0" borderId="1" xfId="0" applyNumberFormat="1" applyFont="1" applyBorder="1"/>
    <xf numFmtId="166" fontId="28" fillId="0" borderId="1" xfId="8" applyNumberFormat="1" applyFont="1" applyFill="1" applyBorder="1" applyAlignment="1">
      <alignment horizontal="center" vertical="center"/>
    </xf>
    <xf numFmtId="0" fontId="28" fillId="0" borderId="1" xfId="0" applyFont="1" applyBorder="1" applyAlignment="1">
      <alignment horizontal="center" vertical="top" wrapText="1"/>
    </xf>
    <xf numFmtId="44" fontId="28" fillId="2" borderId="1" xfId="8" applyFont="1" applyFill="1" applyBorder="1"/>
    <xf numFmtId="165" fontId="38" fillId="2" borderId="1" xfId="0" applyNumberFormat="1" applyFont="1" applyFill="1" applyBorder="1" applyAlignment="1">
      <alignment vertical="center"/>
    </xf>
    <xf numFmtId="44" fontId="28" fillId="2" borderId="1" xfId="8" applyFont="1" applyFill="1" applyBorder="1" applyAlignment="1">
      <alignment wrapText="1"/>
    </xf>
    <xf numFmtId="165" fontId="28" fillId="2" borderId="1" xfId="0" applyNumberFormat="1" applyFont="1" applyFill="1" applyBorder="1" applyAlignment="1">
      <alignment vertical="center"/>
    </xf>
    <xf numFmtId="44" fontId="0" fillId="0" borderId="0" xfId="0" applyNumberFormat="1" applyAlignment="1">
      <alignment horizontal="center" vertical="center"/>
    </xf>
    <xf numFmtId="0" fontId="5" fillId="8" borderId="29" xfId="0" applyFont="1" applyFill="1" applyBorder="1" applyAlignment="1">
      <alignment horizontal="center" vertical="center" wrapText="1"/>
    </xf>
    <xf numFmtId="9" fontId="5" fillId="8" borderId="29" xfId="7" applyFont="1" applyFill="1" applyBorder="1" applyAlignment="1">
      <alignment horizontal="center" vertical="center" wrapText="1"/>
    </xf>
    <xf numFmtId="44" fontId="28" fillId="0" borderId="4" xfId="8" applyFont="1" applyBorder="1"/>
    <xf numFmtId="44" fontId="28" fillId="0" borderId="21" xfId="8" applyFont="1" applyBorder="1"/>
    <xf numFmtId="166" fontId="28" fillId="0" borderId="1" xfId="8" applyNumberFormat="1" applyFont="1" applyBorder="1" applyAlignment="1">
      <alignment horizontal="center" vertical="center"/>
    </xf>
    <xf numFmtId="44" fontId="28" fillId="2" borderId="2" xfId="8" applyFont="1" applyFill="1" applyBorder="1"/>
    <xf numFmtId="0" fontId="40" fillId="0" borderId="1" xfId="9" applyFont="1" applyFill="1" applyBorder="1" applyAlignment="1">
      <alignment horizontal="center" vertical="center" wrapText="1"/>
    </xf>
    <xf numFmtId="0" fontId="5" fillId="9" borderId="1" xfId="0" applyFont="1" applyFill="1" applyBorder="1" applyAlignment="1">
      <alignment horizontal="center" vertical="center" wrapText="1"/>
    </xf>
    <xf numFmtId="0" fontId="28" fillId="0" borderId="1" xfId="0" applyFont="1" applyBorder="1" applyAlignment="1">
      <alignment vertical="center"/>
    </xf>
    <xf numFmtId="0" fontId="32" fillId="0" borderId="0" xfId="0" applyFont="1" applyAlignment="1">
      <alignment horizontal="center" vertical="center"/>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165" fontId="38" fillId="0" borderId="21" xfId="0" applyNumberFormat="1" applyFont="1" applyBorder="1" applyAlignment="1">
      <alignment vertical="center"/>
    </xf>
    <xf numFmtId="9" fontId="28" fillId="2" borderId="1" xfId="7" applyFont="1" applyFill="1" applyBorder="1" applyAlignment="1">
      <alignment horizontal="center" vertical="center"/>
    </xf>
    <xf numFmtId="0" fontId="28" fillId="0" borderId="0" xfId="0" applyFont="1" applyAlignment="1">
      <alignment horizontal="center" vertical="center"/>
    </xf>
    <xf numFmtId="0" fontId="40" fillId="0" borderId="1" xfId="9" applyFont="1" applyFill="1" applyBorder="1" applyAlignment="1">
      <alignment horizontal="center" wrapText="1"/>
    </xf>
    <xf numFmtId="0" fontId="41" fillId="0" borderId="1" xfId="0" applyFont="1" applyBorder="1" applyAlignment="1">
      <alignment horizontal="center" vertical="center" wrapText="1"/>
    </xf>
    <xf numFmtId="44" fontId="28" fillId="0" borderId="1" xfId="8" applyFont="1" applyBorder="1" applyAlignment="1">
      <alignment horizontal="center" vertical="center"/>
    </xf>
    <xf numFmtId="44" fontId="28" fillId="0" borderId="0" xfId="8" applyFont="1" applyAlignment="1">
      <alignment horizontal="center" vertical="center"/>
    </xf>
    <xf numFmtId="44" fontId="28" fillId="0" borderId="0" xfId="0" applyNumberFormat="1" applyFont="1" applyAlignment="1">
      <alignment horizontal="center" vertical="center"/>
    </xf>
    <xf numFmtId="165" fontId="38" fillId="0" borderId="30" xfId="0" applyNumberFormat="1" applyFont="1" applyBorder="1" applyAlignment="1">
      <alignment vertical="center"/>
    </xf>
    <xf numFmtId="44" fontId="28" fillId="0" borderId="1" xfId="8" applyFont="1" applyFill="1" applyBorder="1" applyAlignment="1">
      <alignment horizontal="center" vertical="center"/>
    </xf>
    <xf numFmtId="4" fontId="28" fillId="0" borderId="0" xfId="0" applyNumberFormat="1" applyFont="1" applyAlignment="1">
      <alignment horizontal="center" vertical="center"/>
    </xf>
    <xf numFmtId="165" fontId="28" fillId="0" borderId="2" xfId="0" applyNumberFormat="1" applyFont="1" applyBorder="1" applyAlignment="1">
      <alignment vertical="center"/>
    </xf>
    <xf numFmtId="0" fontId="40" fillId="0" borderId="1" xfId="9" applyFont="1" applyBorder="1" applyAlignment="1">
      <alignment horizontal="center" wrapText="1"/>
    </xf>
    <xf numFmtId="9" fontId="5" fillId="0" borderId="1" xfId="7" applyFont="1" applyBorder="1" applyAlignment="1">
      <alignment horizontal="center" vertical="center" wrapText="1"/>
    </xf>
    <xf numFmtId="9" fontId="7" fillId="0" borderId="1" xfId="7" applyFont="1" applyBorder="1" applyAlignment="1">
      <alignment horizontal="center" vertical="center" wrapText="1"/>
    </xf>
    <xf numFmtId="9" fontId="5" fillId="0" borderId="1" xfId="0" applyNumberFormat="1" applyFont="1" applyBorder="1" applyAlignment="1">
      <alignment horizontal="center" vertical="center" wrapText="1"/>
    </xf>
    <xf numFmtId="6" fontId="28" fillId="0" borderId="4" xfId="8" applyNumberFormat="1" applyFont="1" applyBorder="1"/>
    <xf numFmtId="0" fontId="37" fillId="0" borderId="20" xfId="0" applyFont="1" applyBorder="1" applyAlignment="1">
      <alignment horizontal="center" vertical="center" wrapText="1"/>
    </xf>
    <xf numFmtId="1" fontId="28" fillId="0" borderId="20" xfId="0" applyNumberFormat="1" applyFont="1" applyBorder="1" applyAlignment="1">
      <alignment horizontal="center" vertical="center" wrapText="1"/>
    </xf>
    <xf numFmtId="0" fontId="28" fillId="0" borderId="20" xfId="0" applyFont="1" applyBorder="1" applyAlignment="1">
      <alignment horizontal="center" wrapText="1"/>
    </xf>
    <xf numFmtId="0" fontId="37" fillId="2" borderId="20" xfId="0" applyFont="1" applyFill="1" applyBorder="1" applyAlignment="1">
      <alignment horizontal="center" vertical="center" wrapText="1"/>
    </xf>
    <xf numFmtId="0" fontId="28" fillId="0" borderId="20" xfId="0" applyFont="1" applyBorder="1" applyAlignment="1">
      <alignment horizontal="center" vertical="center"/>
    </xf>
    <xf numFmtId="9" fontId="28" fillId="2" borderId="1" xfId="0" applyNumberFormat="1" applyFont="1" applyFill="1" applyBorder="1" applyAlignment="1">
      <alignment horizontal="center"/>
    </xf>
    <xf numFmtId="0" fontId="38" fillId="2" borderId="25" xfId="0" applyFont="1" applyFill="1" applyBorder="1" applyAlignment="1">
      <alignment horizontal="center" vertical="top" wrapText="1"/>
    </xf>
    <xf numFmtId="44" fontId="28" fillId="2" borderId="1" xfId="8" applyFont="1" applyFill="1" applyBorder="1" applyAlignment="1">
      <alignment horizontal="center" vertical="center"/>
    </xf>
    <xf numFmtId="0" fontId="38" fillId="2" borderId="1" xfId="0" applyFont="1" applyFill="1" applyBorder="1" applyAlignment="1">
      <alignment horizontal="center" vertical="top" wrapText="1"/>
    </xf>
    <xf numFmtId="0" fontId="38" fillId="2" borderId="26" xfId="0" applyFont="1" applyFill="1" applyBorder="1" applyAlignment="1">
      <alignment horizontal="center" vertical="top" wrapText="1"/>
    </xf>
    <xf numFmtId="0" fontId="38" fillId="2" borderId="27" xfId="0" applyFont="1" applyFill="1" applyBorder="1" applyAlignment="1">
      <alignment horizontal="center" vertical="top" wrapText="1"/>
    </xf>
    <xf numFmtId="44" fontId="28" fillId="2" borderId="0" xfId="8" applyFont="1" applyFill="1" applyAlignment="1">
      <alignment horizontal="center" vertical="center"/>
    </xf>
    <xf numFmtId="9" fontId="28" fillId="0" borderId="1" xfId="7" applyFont="1" applyFill="1" applyBorder="1" applyAlignment="1">
      <alignment horizontal="center" vertical="center"/>
    </xf>
    <xf numFmtId="44" fontId="41" fillId="0" borderId="1" xfId="8" applyFont="1" applyFill="1" applyBorder="1"/>
    <xf numFmtId="167" fontId="41" fillId="0" borderId="1" xfId="8" applyNumberFormat="1" applyFont="1" applyFill="1" applyBorder="1"/>
    <xf numFmtId="44" fontId="28" fillId="0" borderId="0" xfId="8" applyFont="1" applyFill="1" applyAlignment="1">
      <alignment horizontal="center" vertical="center"/>
    </xf>
    <xf numFmtId="165" fontId="38" fillId="0" borderId="0" xfId="0" applyNumberFormat="1" applyFont="1" applyAlignment="1">
      <alignment vertical="center"/>
    </xf>
    <xf numFmtId="0" fontId="42" fillId="0" borderId="4" xfId="0" applyFont="1" applyBorder="1" applyAlignment="1">
      <alignment horizontal="center" vertical="center" wrapText="1"/>
    </xf>
    <xf numFmtId="0" fontId="42" fillId="0" borderId="1" xfId="0" applyFont="1" applyBorder="1" applyAlignment="1">
      <alignment horizontal="center" vertical="center"/>
    </xf>
    <xf numFmtId="9" fontId="42" fillId="0" borderId="1" xfId="0" applyNumberFormat="1" applyFont="1" applyBorder="1" applyAlignment="1">
      <alignment horizontal="center" vertical="center"/>
    </xf>
    <xf numFmtId="0" fontId="43" fillId="0" borderId="1" xfId="0" applyFont="1" applyBorder="1" applyAlignment="1">
      <alignment horizontal="center" vertical="center"/>
    </xf>
    <xf numFmtId="0" fontId="28" fillId="2" borderId="20" xfId="0" applyFont="1" applyFill="1" applyBorder="1" applyAlignment="1">
      <alignment horizontal="center" vertical="center" wrapText="1"/>
    </xf>
    <xf numFmtId="8" fontId="28" fillId="2" borderId="1" xfId="0" applyNumberFormat="1" applyFont="1" applyFill="1" applyBorder="1"/>
    <xf numFmtId="3" fontId="28" fillId="2" borderId="1" xfId="0" applyNumberFormat="1" applyFont="1" applyFill="1" applyBorder="1" applyAlignment="1">
      <alignment horizontal="center" vertical="center"/>
    </xf>
    <xf numFmtId="8" fontId="28" fillId="2" borderId="2" xfId="0" applyNumberFormat="1" applyFont="1" applyFill="1" applyBorder="1"/>
    <xf numFmtId="44" fontId="28" fillId="2" borderId="0" xfId="0" applyNumberFormat="1" applyFont="1" applyFill="1" applyAlignment="1">
      <alignment horizontal="center" vertical="center"/>
    </xf>
    <xf numFmtId="164" fontId="14" fillId="0" borderId="0" xfId="0" applyNumberFormat="1" applyFont="1" applyAlignment="1">
      <alignment horizontal="center" vertical="center"/>
    </xf>
    <xf numFmtId="44" fontId="14" fillId="0" borderId="0" xfId="0" applyNumberFormat="1" applyFont="1" applyAlignment="1">
      <alignment horizontal="center" vertical="center"/>
    </xf>
    <xf numFmtId="0" fontId="28" fillId="0" borderId="2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0" xfId="0" applyFont="1" applyBorder="1" applyAlignment="1">
      <alignment horizontal="center" vertical="top" wrapText="1"/>
    </xf>
    <xf numFmtId="0" fontId="28" fillId="0" borderId="19" xfId="0" applyFont="1" applyBorder="1" applyAlignment="1">
      <alignment horizontal="center" vertical="top" wrapText="1"/>
    </xf>
    <xf numFmtId="0" fontId="28" fillId="0" borderId="21" xfId="0" applyFont="1" applyBorder="1" applyAlignment="1">
      <alignment horizontal="center" vertical="top" wrapText="1"/>
    </xf>
    <xf numFmtId="1" fontId="28" fillId="0" borderId="20" xfId="0" applyNumberFormat="1" applyFont="1" applyBorder="1" applyAlignment="1">
      <alignment horizontal="center" vertical="center" wrapText="1"/>
    </xf>
    <xf numFmtId="1" fontId="28" fillId="0" borderId="19" xfId="0" applyNumberFormat="1" applyFont="1" applyBorder="1" applyAlignment="1">
      <alignment horizontal="center" vertical="center" wrapText="1"/>
    </xf>
    <xf numFmtId="1" fontId="28" fillId="0" borderId="21" xfId="0" applyNumberFormat="1" applyFont="1" applyBorder="1" applyAlignment="1">
      <alignment horizontal="center" vertical="center" wrapText="1"/>
    </xf>
    <xf numFmtId="0" fontId="37" fillId="0" borderId="2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44" fontId="28" fillId="2" borderId="1" xfId="8" applyFont="1" applyFill="1" applyBorder="1" applyAlignment="1">
      <alignment horizontal="center" wrapText="1"/>
    </xf>
    <xf numFmtId="0" fontId="28" fillId="0" borderId="1" xfId="0" applyFont="1" applyBorder="1" applyAlignment="1">
      <alignment horizontal="center" wrapText="1"/>
    </xf>
    <xf numFmtId="0" fontId="28" fillId="0" borderId="1" xfId="0" applyFont="1" applyBorder="1" applyAlignment="1">
      <alignment horizontal="center"/>
    </xf>
    <xf numFmtId="0" fontId="28" fillId="0" borderId="20" xfId="0" applyFont="1" applyBorder="1" applyAlignment="1">
      <alignment horizontal="center"/>
    </xf>
    <xf numFmtId="0" fontId="28" fillId="0" borderId="21" xfId="0" applyFont="1" applyBorder="1" applyAlignment="1">
      <alignment horizontal="center"/>
    </xf>
    <xf numFmtId="44" fontId="28" fillId="0" borderId="1" xfId="8" applyFont="1" applyBorder="1" applyAlignment="1">
      <alignment horizontal="center" wrapText="1"/>
    </xf>
    <xf numFmtId="44" fontId="28" fillId="0" borderId="20" xfId="8" applyFont="1" applyBorder="1" applyAlignment="1">
      <alignment horizontal="center" wrapText="1"/>
    </xf>
    <xf numFmtId="44" fontId="28" fillId="0" borderId="21" xfId="8" applyFont="1" applyBorder="1" applyAlignment="1">
      <alignment horizontal="center" wrapText="1"/>
    </xf>
    <xf numFmtId="44" fontId="28" fillId="2" borderId="20" xfId="8" applyFont="1" applyFill="1" applyBorder="1" applyAlignment="1">
      <alignment horizontal="center" wrapText="1"/>
    </xf>
    <xf numFmtId="44" fontId="28" fillId="2" borderId="21" xfId="8" applyFont="1" applyFill="1" applyBorder="1" applyAlignment="1">
      <alignment horizontal="center" wrapText="1"/>
    </xf>
    <xf numFmtId="0" fontId="28" fillId="0" borderId="1" xfId="0" applyFont="1" applyBorder="1" applyAlignment="1">
      <alignment horizontal="left"/>
    </xf>
    <xf numFmtId="0" fontId="28" fillId="0" borderId="1" xfId="0" applyFont="1" applyBorder="1" applyAlignment="1">
      <alignment horizontal="center" vertical="center" wrapText="1"/>
    </xf>
    <xf numFmtId="9" fontId="28" fillId="0" borderId="20" xfId="0" applyNumberFormat="1" applyFont="1" applyBorder="1" applyAlignment="1">
      <alignment horizontal="center" vertical="center" wrapText="1"/>
    </xf>
    <xf numFmtId="9" fontId="28" fillId="0" borderId="21" xfId="0" applyNumberFormat="1" applyFont="1" applyBorder="1" applyAlignment="1">
      <alignment horizontal="center" vertical="center" wrapText="1"/>
    </xf>
    <xf numFmtId="0" fontId="28" fillId="2" borderId="20"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0" borderId="20" xfId="0" applyFont="1" applyBorder="1" applyAlignment="1">
      <alignment horizontal="center" wrapText="1"/>
    </xf>
    <xf numFmtId="0" fontId="28" fillId="0" borderId="21" xfId="0" applyFont="1" applyBorder="1" applyAlignment="1">
      <alignment horizontal="center" wrapText="1"/>
    </xf>
    <xf numFmtId="1" fontId="37" fillId="0" borderId="1" xfId="0" applyNumberFormat="1" applyFont="1" applyBorder="1" applyAlignment="1">
      <alignment horizontal="center" vertical="center" wrapText="1"/>
    </xf>
    <xf numFmtId="1" fontId="28" fillId="0" borderId="1" xfId="0" applyNumberFormat="1" applyFont="1" applyBorder="1" applyAlignment="1">
      <alignment horizontal="center" vertical="center" wrapText="1"/>
    </xf>
    <xf numFmtId="0" fontId="37" fillId="2" borderId="20"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7" fillId="2" borderId="21" xfId="0" applyFont="1" applyFill="1" applyBorder="1" applyAlignment="1">
      <alignment horizontal="center" vertical="center" wrapText="1"/>
    </xf>
    <xf numFmtId="1" fontId="28" fillId="2" borderId="20" xfId="0" applyNumberFormat="1" applyFont="1" applyFill="1" applyBorder="1" applyAlignment="1">
      <alignment horizontal="center" vertical="center" wrapText="1"/>
    </xf>
    <xf numFmtId="1" fontId="28" fillId="2" borderId="19" xfId="0" applyNumberFormat="1" applyFont="1" applyFill="1" applyBorder="1" applyAlignment="1">
      <alignment horizontal="center" vertical="center" wrapText="1"/>
    </xf>
    <xf numFmtId="1" fontId="28" fillId="2" borderId="2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1" fontId="28" fillId="0" borderId="1" xfId="0" applyNumberFormat="1" applyFont="1" applyBorder="1" applyAlignment="1">
      <alignment horizontal="center" vertical="center"/>
    </xf>
    <xf numFmtId="0" fontId="37" fillId="0" borderId="1" xfId="0" applyFont="1" applyBorder="1" applyAlignment="1">
      <alignment horizontal="center" wrapText="1"/>
    </xf>
    <xf numFmtId="1" fontId="28" fillId="0" borderId="20" xfId="0" applyNumberFormat="1" applyFont="1" applyBorder="1" applyAlignment="1">
      <alignment horizontal="center" vertical="center"/>
    </xf>
    <xf numFmtId="1" fontId="28" fillId="0" borderId="19" xfId="0" applyNumberFormat="1" applyFont="1" applyBorder="1" applyAlignment="1">
      <alignment horizontal="center" vertical="center"/>
    </xf>
    <xf numFmtId="1" fontId="28" fillId="0" borderId="21" xfId="0" applyNumberFormat="1" applyFont="1" applyBorder="1" applyAlignment="1">
      <alignment horizontal="center" vertical="center"/>
    </xf>
    <xf numFmtId="1" fontId="28" fillId="2" borderId="20" xfId="0" applyNumberFormat="1" applyFont="1" applyFill="1" applyBorder="1" applyAlignment="1">
      <alignment horizontal="center" vertical="center"/>
    </xf>
    <xf numFmtId="1" fontId="28" fillId="2" borderId="19" xfId="0" applyNumberFormat="1" applyFont="1" applyFill="1" applyBorder="1" applyAlignment="1">
      <alignment horizontal="center" vertical="center"/>
    </xf>
    <xf numFmtId="1" fontId="28" fillId="2" borderId="21" xfId="0" applyNumberFormat="1" applyFont="1" applyFill="1" applyBorder="1" applyAlignment="1">
      <alignment horizontal="center" vertical="center"/>
    </xf>
    <xf numFmtId="1" fontId="37" fillId="0" borderId="20" xfId="0" applyNumberFormat="1" applyFont="1" applyBorder="1" applyAlignment="1">
      <alignment horizontal="center" vertical="center" wrapText="1"/>
    </xf>
    <xf numFmtId="1" fontId="37" fillId="0" borderId="19" xfId="0" applyNumberFormat="1" applyFont="1" applyBorder="1" applyAlignment="1">
      <alignment horizontal="center" vertical="center" wrapText="1"/>
    </xf>
    <xf numFmtId="1" fontId="37" fillId="0" borderId="2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27" fillId="7"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29" fillId="2" borderId="2" xfId="0" applyFont="1" applyFill="1" applyBorder="1" applyAlignment="1">
      <alignment horizontal="center"/>
    </xf>
    <xf numFmtId="0" fontId="29" fillId="2" borderId="3" xfId="0" applyFont="1" applyFill="1" applyBorder="1" applyAlignment="1">
      <alignment horizontal="center"/>
    </xf>
    <xf numFmtId="0" fontId="30" fillId="2" borderId="1" xfId="0" applyFont="1" applyFill="1" applyBorder="1" applyAlignment="1">
      <alignment horizont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cellXfs>
  <cellStyles count="10">
    <cellStyle name="BodyStyle" xfId="5" xr:uid="{00000000-0005-0000-0000-000000000000}"/>
    <cellStyle name="HeaderStyle" xfId="4" xr:uid="{00000000-0005-0000-0000-000001000000}"/>
    <cellStyle name="Hipervínculo" xfId="9" builtinId="8"/>
    <cellStyle name="Millares 2" xfId="3" xr:uid="{00000000-0005-0000-0000-000002000000}"/>
    <cellStyle name="Moneda" xfId="8" builtinId="4"/>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46" zoomScale="60" zoomScaleNormal="60" workbookViewId="0">
      <selection activeCell="A18" sqref="A18"/>
    </sheetView>
  </sheetViews>
  <sheetFormatPr baseColWidth="10" defaultColWidth="10.85546875" defaultRowHeight="15" x14ac:dyDescent="0.2"/>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140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5703125" style="10" customWidth="1"/>
    <col min="14" max="15" width="10.85546875" style="10"/>
    <col min="16" max="16" width="16.5703125" style="10" customWidth="1"/>
    <col min="17" max="17" width="20.42578125" style="10" customWidth="1"/>
    <col min="18" max="18" width="18.570312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140625" style="10" customWidth="1"/>
    <col min="27" max="27" width="28.5703125" style="10" customWidth="1"/>
    <col min="28" max="28" width="19.42578125" style="10" customWidth="1"/>
    <col min="29" max="29" width="21.140625" style="10" customWidth="1"/>
    <col min="30" max="30" width="21.85546875" style="10" customWidth="1"/>
    <col min="31" max="31" width="25.42578125" style="10" customWidth="1"/>
    <col min="32" max="32" width="22.140625" style="10" customWidth="1"/>
    <col min="33" max="33" width="29.5703125" style="10" customWidth="1"/>
    <col min="34" max="34" width="18.5703125" style="10" customWidth="1"/>
    <col min="35" max="35" width="18.140625" style="10" customWidth="1"/>
    <col min="36" max="36" width="22.140625" style="10" customWidth="1"/>
    <col min="37" max="16384" width="10.85546875" style="10"/>
  </cols>
  <sheetData>
    <row r="1" spans="1:50" ht="54.75" customHeight="1" x14ac:dyDescent="0.2">
      <c r="A1" s="279" t="s">
        <v>0</v>
      </c>
      <c r="B1" s="279"/>
      <c r="C1" s="279"/>
      <c r="D1" s="279"/>
      <c r="E1" s="279"/>
      <c r="F1" s="279"/>
      <c r="G1" s="279"/>
      <c r="H1" s="279"/>
    </row>
    <row r="2" spans="1:50" ht="33" customHeight="1" x14ac:dyDescent="0.2">
      <c r="A2" s="262" t="s">
        <v>1</v>
      </c>
      <c r="B2" s="262"/>
      <c r="C2" s="262"/>
      <c r="D2" s="262"/>
      <c r="E2" s="262"/>
      <c r="F2" s="262"/>
      <c r="G2" s="262"/>
      <c r="H2" s="262"/>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2</v>
      </c>
      <c r="B3" s="258" t="s">
        <v>3</v>
      </c>
      <c r="C3" s="258"/>
      <c r="D3" s="258"/>
      <c r="E3" s="258"/>
      <c r="F3" s="258"/>
      <c r="G3" s="258"/>
      <c r="H3" s="258"/>
    </row>
    <row r="4" spans="1:50" ht="48" customHeight="1" x14ac:dyDescent="0.2">
      <c r="A4" s="14" t="s">
        <v>4</v>
      </c>
      <c r="B4" s="251" t="s">
        <v>5</v>
      </c>
      <c r="C4" s="252"/>
      <c r="D4" s="252"/>
      <c r="E4" s="252"/>
      <c r="F4" s="252"/>
      <c r="G4" s="252"/>
      <c r="H4" s="253"/>
    </row>
    <row r="5" spans="1:50" ht="31.5" customHeight="1" x14ac:dyDescent="0.2">
      <c r="A5" s="14" t="s">
        <v>6</v>
      </c>
      <c r="B5" s="258" t="s">
        <v>7</v>
      </c>
      <c r="C5" s="258"/>
      <c r="D5" s="258"/>
      <c r="E5" s="258"/>
      <c r="F5" s="258"/>
      <c r="G5" s="258"/>
      <c r="H5" s="258"/>
    </row>
    <row r="6" spans="1:50" ht="40.5" customHeight="1" x14ac:dyDescent="0.2">
      <c r="A6" s="14" t="s">
        <v>8</v>
      </c>
      <c r="B6" s="251" t="s">
        <v>9</v>
      </c>
      <c r="C6" s="252"/>
      <c r="D6" s="252"/>
      <c r="E6" s="252"/>
      <c r="F6" s="252"/>
      <c r="G6" s="252"/>
      <c r="H6" s="253"/>
    </row>
    <row r="7" spans="1:50" ht="41.1" customHeight="1" x14ac:dyDescent="0.2">
      <c r="A7" s="14" t="s">
        <v>10</v>
      </c>
      <c r="B7" s="258" t="s">
        <v>11</v>
      </c>
      <c r="C7" s="258"/>
      <c r="D7" s="258"/>
      <c r="E7" s="258"/>
      <c r="F7" s="258"/>
      <c r="G7" s="258"/>
      <c r="H7" s="258"/>
    </row>
    <row r="8" spans="1:50" ht="48.95" customHeight="1" x14ac:dyDescent="0.2">
      <c r="A8" s="14" t="s">
        <v>12</v>
      </c>
      <c r="B8" s="258" t="s">
        <v>13</v>
      </c>
      <c r="C8" s="258"/>
      <c r="D8" s="258"/>
      <c r="E8" s="258"/>
      <c r="F8" s="258"/>
      <c r="G8" s="258"/>
      <c r="H8" s="258"/>
    </row>
    <row r="9" spans="1:50" ht="48.95" customHeight="1" x14ac:dyDescent="0.2">
      <c r="A9" s="14" t="s">
        <v>14</v>
      </c>
      <c r="B9" s="251" t="s">
        <v>15</v>
      </c>
      <c r="C9" s="252"/>
      <c r="D9" s="252"/>
      <c r="E9" s="252"/>
      <c r="F9" s="252"/>
      <c r="G9" s="252"/>
      <c r="H9" s="253"/>
    </row>
    <row r="10" spans="1:50" ht="30" x14ac:dyDescent="0.2">
      <c r="A10" s="14" t="s">
        <v>16</v>
      </c>
      <c r="B10" s="258" t="s">
        <v>17</v>
      </c>
      <c r="C10" s="258"/>
      <c r="D10" s="258"/>
      <c r="E10" s="258"/>
      <c r="F10" s="258"/>
      <c r="G10" s="258"/>
      <c r="H10" s="258"/>
    </row>
    <row r="11" spans="1:50" ht="30" x14ac:dyDescent="0.2">
      <c r="A11" s="14" t="s">
        <v>18</v>
      </c>
      <c r="B11" s="258" t="s">
        <v>19</v>
      </c>
      <c r="C11" s="258"/>
      <c r="D11" s="258"/>
      <c r="E11" s="258"/>
      <c r="F11" s="258"/>
      <c r="G11" s="258"/>
      <c r="H11" s="258"/>
    </row>
    <row r="12" spans="1:50" ht="33.950000000000003" customHeight="1" x14ac:dyDescent="0.2">
      <c r="A12" s="14" t="s">
        <v>20</v>
      </c>
      <c r="B12" s="258" t="s">
        <v>21</v>
      </c>
      <c r="C12" s="258"/>
      <c r="D12" s="258"/>
      <c r="E12" s="258"/>
      <c r="F12" s="258"/>
      <c r="G12" s="258"/>
      <c r="H12" s="258"/>
    </row>
    <row r="13" spans="1:50" ht="30" x14ac:dyDescent="0.2">
      <c r="A13" s="14" t="s">
        <v>22</v>
      </c>
      <c r="B13" s="258" t="s">
        <v>23</v>
      </c>
      <c r="C13" s="258"/>
      <c r="D13" s="258"/>
      <c r="E13" s="258"/>
      <c r="F13" s="258"/>
      <c r="G13" s="258"/>
      <c r="H13" s="258"/>
    </row>
    <row r="14" spans="1:50" ht="30" x14ac:dyDescent="0.2">
      <c r="A14" s="14" t="s">
        <v>24</v>
      </c>
      <c r="B14" s="258" t="s">
        <v>25</v>
      </c>
      <c r="C14" s="258"/>
      <c r="D14" s="258"/>
      <c r="E14" s="258"/>
      <c r="F14" s="258"/>
      <c r="G14" s="258"/>
      <c r="H14" s="258"/>
    </row>
    <row r="15" spans="1:50" ht="44.1" customHeight="1" x14ac:dyDescent="0.2">
      <c r="A15" s="14" t="s">
        <v>26</v>
      </c>
      <c r="B15" s="258" t="s">
        <v>27</v>
      </c>
      <c r="C15" s="258"/>
      <c r="D15" s="258"/>
      <c r="E15" s="258"/>
      <c r="F15" s="258"/>
      <c r="G15" s="258"/>
      <c r="H15" s="258"/>
    </row>
    <row r="16" spans="1:50" ht="60" x14ac:dyDescent="0.2">
      <c r="A16" s="14" t="s">
        <v>28</v>
      </c>
      <c r="B16" s="258" t="s">
        <v>29</v>
      </c>
      <c r="C16" s="258"/>
      <c r="D16" s="258"/>
      <c r="E16" s="258"/>
      <c r="F16" s="258"/>
      <c r="G16" s="258"/>
      <c r="H16" s="258"/>
    </row>
    <row r="17" spans="1:8" ht="58.5" customHeight="1" x14ac:dyDescent="0.2">
      <c r="A17" s="14" t="s">
        <v>30</v>
      </c>
      <c r="B17" s="258" t="s">
        <v>31</v>
      </c>
      <c r="C17" s="258"/>
      <c r="D17" s="258"/>
      <c r="E17" s="258"/>
      <c r="F17" s="258"/>
      <c r="G17" s="258"/>
      <c r="H17" s="258"/>
    </row>
    <row r="18" spans="1:8" ht="30" x14ac:dyDescent="0.2">
      <c r="A18" s="14" t="s">
        <v>32</v>
      </c>
      <c r="B18" s="258" t="s">
        <v>33</v>
      </c>
      <c r="C18" s="258"/>
      <c r="D18" s="258"/>
      <c r="E18" s="258"/>
      <c r="F18" s="258"/>
      <c r="G18" s="258"/>
      <c r="H18" s="258"/>
    </row>
    <row r="19" spans="1:8" ht="30" customHeight="1" x14ac:dyDescent="0.2">
      <c r="A19" s="276"/>
      <c r="B19" s="277"/>
      <c r="C19" s="277"/>
      <c r="D19" s="277"/>
      <c r="E19" s="277"/>
      <c r="F19" s="277"/>
      <c r="G19" s="277"/>
      <c r="H19" s="278"/>
    </row>
    <row r="20" spans="1:8" ht="37.5" customHeight="1" x14ac:dyDescent="0.2">
      <c r="A20" s="262" t="s">
        <v>34</v>
      </c>
      <c r="B20" s="262"/>
      <c r="C20" s="262"/>
      <c r="D20" s="262"/>
      <c r="E20" s="262"/>
      <c r="F20" s="262"/>
      <c r="G20" s="262"/>
      <c r="H20" s="262"/>
    </row>
    <row r="21" spans="1:8" ht="117" customHeight="1" x14ac:dyDescent="0.2">
      <c r="A21" s="259" t="s">
        <v>35</v>
      </c>
      <c r="B21" s="259"/>
      <c r="C21" s="259"/>
      <c r="D21" s="259"/>
      <c r="E21" s="259"/>
      <c r="F21" s="259"/>
      <c r="G21" s="259"/>
      <c r="H21" s="259"/>
    </row>
    <row r="22" spans="1:8" ht="117" customHeight="1" x14ac:dyDescent="0.2">
      <c r="A22" s="14" t="s">
        <v>10</v>
      </c>
      <c r="B22" s="258" t="s">
        <v>11</v>
      </c>
      <c r="C22" s="258"/>
      <c r="D22" s="258"/>
      <c r="E22" s="258"/>
      <c r="F22" s="258"/>
      <c r="G22" s="258"/>
      <c r="H22" s="258"/>
    </row>
    <row r="23" spans="1:8" ht="167.1" customHeight="1" x14ac:dyDescent="0.2">
      <c r="A23" s="14" t="s">
        <v>36</v>
      </c>
      <c r="B23" s="259" t="s">
        <v>37</v>
      </c>
      <c r="C23" s="259"/>
      <c r="D23" s="259"/>
      <c r="E23" s="259"/>
      <c r="F23" s="259"/>
      <c r="G23" s="259"/>
      <c r="H23" s="259"/>
    </row>
    <row r="24" spans="1:8" ht="69.75" customHeight="1" x14ac:dyDescent="0.2">
      <c r="A24" s="14" t="s">
        <v>38</v>
      </c>
      <c r="B24" s="259" t="s">
        <v>39</v>
      </c>
      <c r="C24" s="259"/>
      <c r="D24" s="259"/>
      <c r="E24" s="259"/>
      <c r="F24" s="259"/>
      <c r="G24" s="259"/>
      <c r="H24" s="259"/>
    </row>
    <row r="25" spans="1:8" ht="60" customHeight="1" x14ac:dyDescent="0.2">
      <c r="A25" s="14" t="s">
        <v>40</v>
      </c>
      <c r="B25" s="259" t="s">
        <v>41</v>
      </c>
      <c r="C25" s="259"/>
      <c r="D25" s="259"/>
      <c r="E25" s="259"/>
      <c r="F25" s="259"/>
      <c r="G25" s="259"/>
      <c r="H25" s="259"/>
    </row>
    <row r="26" spans="1:8" ht="24.75" customHeight="1" x14ac:dyDescent="0.2">
      <c r="A26" s="15" t="s">
        <v>42</v>
      </c>
      <c r="B26" s="260" t="s">
        <v>43</v>
      </c>
      <c r="C26" s="260"/>
      <c r="D26" s="260"/>
      <c r="E26" s="260"/>
      <c r="F26" s="260"/>
      <c r="G26" s="260"/>
      <c r="H26" s="260"/>
    </row>
    <row r="27" spans="1:8" ht="26.25" customHeight="1" x14ac:dyDescent="0.2">
      <c r="A27" s="15" t="s">
        <v>44</v>
      </c>
      <c r="B27" s="260" t="s">
        <v>45</v>
      </c>
      <c r="C27" s="260"/>
      <c r="D27" s="260"/>
      <c r="E27" s="260"/>
      <c r="F27" s="260"/>
      <c r="G27" s="260"/>
      <c r="H27" s="260"/>
    </row>
    <row r="28" spans="1:8" ht="53.25" customHeight="1" x14ac:dyDescent="0.2">
      <c r="A28" s="14" t="s">
        <v>46</v>
      </c>
      <c r="B28" s="259" t="s">
        <v>47</v>
      </c>
      <c r="C28" s="259"/>
      <c r="D28" s="259"/>
      <c r="E28" s="259"/>
      <c r="F28" s="259"/>
      <c r="G28" s="259"/>
      <c r="H28" s="259"/>
    </row>
    <row r="29" spans="1:8" ht="45" customHeight="1" x14ac:dyDescent="0.2">
      <c r="A29" s="14" t="s">
        <v>48</v>
      </c>
      <c r="B29" s="254" t="s">
        <v>49</v>
      </c>
      <c r="C29" s="255"/>
      <c r="D29" s="255"/>
      <c r="E29" s="255"/>
      <c r="F29" s="255"/>
      <c r="G29" s="255"/>
      <c r="H29" s="256"/>
    </row>
    <row r="30" spans="1:8" ht="45" customHeight="1" x14ac:dyDescent="0.2">
      <c r="A30" s="14" t="s">
        <v>50</v>
      </c>
      <c r="B30" s="254" t="s">
        <v>51</v>
      </c>
      <c r="C30" s="255"/>
      <c r="D30" s="255"/>
      <c r="E30" s="255"/>
      <c r="F30" s="255"/>
      <c r="G30" s="255"/>
      <c r="H30" s="256"/>
    </row>
    <row r="31" spans="1:8" ht="45" customHeight="1" x14ac:dyDescent="0.2">
      <c r="A31" s="14" t="s">
        <v>52</v>
      </c>
      <c r="B31" s="254" t="s">
        <v>53</v>
      </c>
      <c r="C31" s="255"/>
      <c r="D31" s="255"/>
      <c r="E31" s="255"/>
      <c r="F31" s="255"/>
      <c r="G31" s="255"/>
      <c r="H31" s="256"/>
    </row>
    <row r="32" spans="1:8" ht="33" customHeight="1" x14ac:dyDescent="0.2">
      <c r="A32" s="15" t="s">
        <v>54</v>
      </c>
      <c r="B32" s="259" t="s">
        <v>55</v>
      </c>
      <c r="C32" s="259"/>
      <c r="D32" s="259"/>
      <c r="E32" s="259"/>
      <c r="F32" s="259"/>
      <c r="G32" s="259"/>
      <c r="H32" s="259"/>
    </row>
    <row r="33" spans="1:8" ht="39" customHeight="1" x14ac:dyDescent="0.2">
      <c r="A33" s="14" t="s">
        <v>56</v>
      </c>
      <c r="B33" s="260" t="s">
        <v>57</v>
      </c>
      <c r="C33" s="260"/>
      <c r="D33" s="260"/>
      <c r="E33" s="260"/>
      <c r="F33" s="260"/>
      <c r="G33" s="260"/>
      <c r="H33" s="260"/>
    </row>
    <row r="34" spans="1:8" ht="39" customHeight="1" x14ac:dyDescent="0.2">
      <c r="A34" s="262" t="s">
        <v>58</v>
      </c>
      <c r="B34" s="262"/>
      <c r="C34" s="262"/>
      <c r="D34" s="262"/>
      <c r="E34" s="262"/>
      <c r="F34" s="262"/>
      <c r="G34" s="262"/>
      <c r="H34" s="262"/>
    </row>
    <row r="35" spans="1:8" ht="79.5" customHeight="1" x14ac:dyDescent="0.2">
      <c r="A35" s="251" t="s">
        <v>59</v>
      </c>
      <c r="B35" s="252"/>
      <c r="C35" s="252"/>
      <c r="D35" s="252"/>
      <c r="E35" s="252"/>
      <c r="F35" s="252"/>
      <c r="G35" s="252"/>
      <c r="H35" s="253"/>
    </row>
    <row r="36" spans="1:8" ht="33" customHeight="1" x14ac:dyDescent="0.2">
      <c r="A36" s="14" t="s">
        <v>60</v>
      </c>
      <c r="B36" s="259" t="s">
        <v>61</v>
      </c>
      <c r="C36" s="259"/>
      <c r="D36" s="259"/>
      <c r="E36" s="259"/>
      <c r="F36" s="259"/>
      <c r="G36" s="259"/>
      <c r="H36" s="259"/>
    </row>
    <row r="37" spans="1:8" ht="33" customHeight="1" x14ac:dyDescent="0.2">
      <c r="A37" s="14" t="s">
        <v>62</v>
      </c>
      <c r="B37" s="259" t="s">
        <v>63</v>
      </c>
      <c r="C37" s="259"/>
      <c r="D37" s="259"/>
      <c r="E37" s="259"/>
      <c r="F37" s="259"/>
      <c r="G37" s="259"/>
      <c r="H37" s="259"/>
    </row>
    <row r="38" spans="1:8" ht="33" customHeight="1" x14ac:dyDescent="0.2">
      <c r="A38" s="22"/>
      <c r="B38" s="23"/>
      <c r="C38" s="23"/>
      <c r="D38" s="23"/>
      <c r="E38" s="23"/>
      <c r="F38" s="23"/>
      <c r="G38" s="23"/>
      <c r="H38" s="24"/>
    </row>
    <row r="39" spans="1:8" ht="34.5" customHeight="1" x14ac:dyDescent="0.2">
      <c r="A39" s="262" t="s">
        <v>64</v>
      </c>
      <c r="B39" s="262"/>
      <c r="C39" s="262"/>
      <c r="D39" s="262"/>
      <c r="E39" s="262"/>
      <c r="F39" s="262"/>
      <c r="G39" s="262"/>
      <c r="H39" s="262"/>
    </row>
    <row r="40" spans="1:8" ht="34.5" customHeight="1" x14ac:dyDescent="0.2">
      <c r="A40" s="14" t="s">
        <v>65</v>
      </c>
      <c r="B40" s="259" t="s">
        <v>66</v>
      </c>
      <c r="C40" s="259"/>
      <c r="D40" s="259"/>
      <c r="E40" s="259"/>
      <c r="F40" s="259"/>
      <c r="G40" s="259"/>
      <c r="H40" s="259"/>
    </row>
    <row r="41" spans="1:8" ht="29.25" customHeight="1" x14ac:dyDescent="0.2">
      <c r="A41" s="14" t="s">
        <v>67</v>
      </c>
      <c r="B41" s="259" t="s">
        <v>68</v>
      </c>
      <c r="C41" s="259"/>
      <c r="D41" s="259"/>
      <c r="E41" s="259"/>
      <c r="F41" s="259"/>
      <c r="G41" s="259"/>
      <c r="H41" s="259"/>
    </row>
    <row r="42" spans="1:8" ht="42" customHeight="1" x14ac:dyDescent="0.2">
      <c r="A42" s="14" t="s">
        <v>69</v>
      </c>
      <c r="B42" s="259" t="s">
        <v>70</v>
      </c>
      <c r="C42" s="259"/>
      <c r="D42" s="259"/>
      <c r="E42" s="259"/>
      <c r="F42" s="259"/>
      <c r="G42" s="259"/>
      <c r="H42" s="259"/>
    </row>
    <row r="43" spans="1:8" ht="42" customHeight="1" x14ac:dyDescent="0.2">
      <c r="A43" s="14" t="s">
        <v>71</v>
      </c>
      <c r="B43" s="254" t="s">
        <v>72</v>
      </c>
      <c r="C43" s="255"/>
      <c r="D43" s="255"/>
      <c r="E43" s="255"/>
      <c r="F43" s="255"/>
      <c r="G43" s="255"/>
      <c r="H43" s="256"/>
    </row>
    <row r="44" spans="1:8" ht="42" customHeight="1" x14ac:dyDescent="0.2">
      <c r="A44" s="14" t="s">
        <v>73</v>
      </c>
      <c r="B44" s="254" t="s">
        <v>74</v>
      </c>
      <c r="C44" s="255"/>
      <c r="D44" s="255"/>
      <c r="E44" s="255"/>
      <c r="F44" s="255"/>
      <c r="G44" s="255"/>
      <c r="H44" s="256"/>
    </row>
    <row r="45" spans="1:8" ht="42" customHeight="1" x14ac:dyDescent="0.2">
      <c r="A45" s="14" t="s">
        <v>75</v>
      </c>
      <c r="B45" s="254" t="s">
        <v>76</v>
      </c>
      <c r="C45" s="255"/>
      <c r="D45" s="255"/>
      <c r="E45" s="255"/>
      <c r="F45" s="255"/>
      <c r="G45" s="255"/>
      <c r="H45" s="256"/>
    </row>
    <row r="46" spans="1:8" ht="86.1" customHeight="1" x14ac:dyDescent="0.2">
      <c r="A46" s="16" t="s">
        <v>77</v>
      </c>
      <c r="B46" s="265" t="s">
        <v>78</v>
      </c>
      <c r="C46" s="265"/>
      <c r="D46" s="265"/>
      <c r="E46" s="265"/>
      <c r="F46" s="265"/>
      <c r="G46" s="265"/>
      <c r="H46" s="265"/>
    </row>
    <row r="47" spans="1:8" ht="39.75" customHeight="1" x14ac:dyDescent="0.2">
      <c r="A47" s="16" t="s">
        <v>79</v>
      </c>
      <c r="B47" s="273" t="s">
        <v>80</v>
      </c>
      <c r="C47" s="274"/>
      <c r="D47" s="274"/>
      <c r="E47" s="274"/>
      <c r="F47" s="274"/>
      <c r="G47" s="274"/>
      <c r="H47" s="275"/>
    </row>
    <row r="48" spans="1:8" ht="31.5" customHeight="1" x14ac:dyDescent="0.2">
      <c r="A48" s="16" t="s">
        <v>81</v>
      </c>
      <c r="B48" s="265" t="s">
        <v>82</v>
      </c>
      <c r="C48" s="265"/>
      <c r="D48" s="265"/>
      <c r="E48" s="265"/>
      <c r="F48" s="265"/>
      <c r="G48" s="265"/>
      <c r="H48" s="265"/>
    </row>
    <row r="49" spans="1:8" ht="45" x14ac:dyDescent="0.2">
      <c r="A49" s="16" t="s">
        <v>83</v>
      </c>
      <c r="B49" s="265" t="s">
        <v>84</v>
      </c>
      <c r="C49" s="265"/>
      <c r="D49" s="265"/>
      <c r="E49" s="265"/>
      <c r="F49" s="265"/>
      <c r="G49" s="265"/>
      <c r="H49" s="265"/>
    </row>
    <row r="50" spans="1:8" ht="43.5" customHeight="1" x14ac:dyDescent="0.2">
      <c r="A50" s="16" t="s">
        <v>85</v>
      </c>
      <c r="B50" s="265" t="s">
        <v>86</v>
      </c>
      <c r="C50" s="265"/>
      <c r="D50" s="265"/>
      <c r="E50" s="265"/>
      <c r="F50" s="265"/>
      <c r="G50" s="265"/>
      <c r="H50" s="265"/>
    </row>
    <row r="51" spans="1:8" ht="40.5" customHeight="1" x14ac:dyDescent="0.2">
      <c r="A51" s="16" t="s">
        <v>87</v>
      </c>
      <c r="B51" s="265" t="s">
        <v>88</v>
      </c>
      <c r="C51" s="265"/>
      <c r="D51" s="265"/>
      <c r="E51" s="265"/>
      <c r="F51" s="265"/>
      <c r="G51" s="265"/>
      <c r="H51" s="265"/>
    </row>
    <row r="52" spans="1:8" ht="75.75" customHeight="1" x14ac:dyDescent="0.2">
      <c r="A52" s="17" t="s">
        <v>89</v>
      </c>
      <c r="B52" s="261" t="s">
        <v>90</v>
      </c>
      <c r="C52" s="261"/>
      <c r="D52" s="261"/>
      <c r="E52" s="261"/>
      <c r="F52" s="261"/>
      <c r="G52" s="261"/>
      <c r="H52" s="261"/>
    </row>
    <row r="53" spans="1:8" ht="41.25" customHeight="1" x14ac:dyDescent="0.2">
      <c r="A53" s="17" t="s">
        <v>91</v>
      </c>
      <c r="B53" s="261" t="s">
        <v>92</v>
      </c>
      <c r="C53" s="261"/>
      <c r="D53" s="261"/>
      <c r="E53" s="261"/>
      <c r="F53" s="261"/>
      <c r="G53" s="261"/>
      <c r="H53" s="261"/>
    </row>
    <row r="54" spans="1:8" ht="47.45" customHeight="1" x14ac:dyDescent="0.2">
      <c r="A54" s="17" t="s">
        <v>93</v>
      </c>
      <c r="B54" s="261" t="s">
        <v>94</v>
      </c>
      <c r="C54" s="261"/>
      <c r="D54" s="261"/>
      <c r="E54" s="261"/>
      <c r="F54" s="261"/>
      <c r="G54" s="261"/>
      <c r="H54" s="261"/>
    </row>
    <row r="55" spans="1:8" ht="57.6" customHeight="1" x14ac:dyDescent="0.2">
      <c r="A55" s="17" t="s">
        <v>95</v>
      </c>
      <c r="B55" s="261" t="s">
        <v>96</v>
      </c>
      <c r="C55" s="261"/>
      <c r="D55" s="261"/>
      <c r="E55" s="261"/>
      <c r="F55" s="261"/>
      <c r="G55" s="261"/>
      <c r="H55" s="261"/>
    </row>
    <row r="56" spans="1:8" ht="31.5" customHeight="1" x14ac:dyDescent="0.2">
      <c r="A56" s="17" t="s">
        <v>97</v>
      </c>
      <c r="B56" s="261" t="s">
        <v>98</v>
      </c>
      <c r="C56" s="261"/>
      <c r="D56" s="261"/>
      <c r="E56" s="261"/>
      <c r="F56" s="261"/>
      <c r="G56" s="261"/>
      <c r="H56" s="261"/>
    </row>
    <row r="57" spans="1:8" ht="70.5" customHeight="1" x14ac:dyDescent="0.2">
      <c r="A57" s="17" t="s">
        <v>99</v>
      </c>
      <c r="B57" s="261" t="s">
        <v>100</v>
      </c>
      <c r="C57" s="261"/>
      <c r="D57" s="261"/>
      <c r="E57" s="261"/>
      <c r="F57" s="261"/>
      <c r="G57" s="261"/>
      <c r="H57" s="261"/>
    </row>
    <row r="58" spans="1:8" ht="33.75" customHeight="1" x14ac:dyDescent="0.2">
      <c r="A58" s="266"/>
      <c r="B58" s="266"/>
      <c r="C58" s="266"/>
      <c r="D58" s="266"/>
      <c r="E58" s="266"/>
      <c r="F58" s="266"/>
      <c r="G58" s="266"/>
      <c r="H58" s="267"/>
    </row>
    <row r="59" spans="1:8" ht="32.25" customHeight="1" x14ac:dyDescent="0.2">
      <c r="A59" s="257" t="s">
        <v>101</v>
      </c>
      <c r="B59" s="257"/>
      <c r="C59" s="257"/>
      <c r="D59" s="257"/>
      <c r="E59" s="257"/>
      <c r="F59" s="257"/>
      <c r="G59" s="257"/>
      <c r="H59" s="257"/>
    </row>
    <row r="60" spans="1:8" ht="34.5" customHeight="1" x14ac:dyDescent="0.2">
      <c r="A60" s="14" t="s">
        <v>102</v>
      </c>
      <c r="B60" s="263" t="s">
        <v>103</v>
      </c>
      <c r="C60" s="263"/>
      <c r="D60" s="263"/>
      <c r="E60" s="263"/>
      <c r="F60" s="263"/>
      <c r="G60" s="263"/>
      <c r="H60" s="263"/>
    </row>
    <row r="61" spans="1:8" ht="60" customHeight="1" x14ac:dyDescent="0.2">
      <c r="A61" s="14" t="s">
        <v>104</v>
      </c>
      <c r="B61" s="272" t="s">
        <v>105</v>
      </c>
      <c r="C61" s="272"/>
      <c r="D61" s="272"/>
      <c r="E61" s="272"/>
      <c r="F61" s="272"/>
      <c r="G61" s="272"/>
      <c r="H61" s="272"/>
    </row>
    <row r="62" spans="1:8" ht="41.25" customHeight="1" x14ac:dyDescent="0.2">
      <c r="A62" s="14" t="s">
        <v>106</v>
      </c>
      <c r="B62" s="269" t="s">
        <v>107</v>
      </c>
      <c r="C62" s="270"/>
      <c r="D62" s="270"/>
      <c r="E62" s="270"/>
      <c r="F62" s="270"/>
      <c r="G62" s="270"/>
      <c r="H62" s="271"/>
    </row>
    <row r="63" spans="1:8" ht="42" customHeight="1" x14ac:dyDescent="0.2">
      <c r="A63" s="14" t="s">
        <v>108</v>
      </c>
      <c r="B63" s="259" t="s">
        <v>109</v>
      </c>
      <c r="C63" s="259"/>
      <c r="D63" s="259"/>
      <c r="E63" s="259"/>
      <c r="F63" s="259"/>
      <c r="G63" s="259"/>
      <c r="H63" s="259"/>
    </row>
    <row r="64" spans="1:8" ht="31.5" customHeight="1" x14ac:dyDescent="0.2">
      <c r="A64" s="14" t="s">
        <v>110</v>
      </c>
      <c r="B64" s="263" t="s">
        <v>111</v>
      </c>
      <c r="C64" s="263"/>
      <c r="D64" s="263"/>
      <c r="E64" s="263"/>
      <c r="F64" s="263"/>
      <c r="G64" s="263"/>
      <c r="H64" s="263"/>
    </row>
    <row r="65" spans="1:8" ht="45.75" customHeight="1" x14ac:dyDescent="0.2">
      <c r="A65" s="14" t="s">
        <v>112</v>
      </c>
      <c r="B65" s="263" t="s">
        <v>113</v>
      </c>
      <c r="C65" s="263"/>
      <c r="D65" s="263"/>
      <c r="E65" s="263"/>
      <c r="F65" s="263"/>
      <c r="G65" s="263"/>
      <c r="H65" s="263"/>
    </row>
    <row r="66" spans="1:8" ht="30.75" customHeight="1" x14ac:dyDescent="0.2">
      <c r="A66" s="268"/>
      <c r="B66" s="268"/>
      <c r="C66" s="268"/>
      <c r="D66" s="268"/>
      <c r="E66" s="268"/>
      <c r="F66" s="268"/>
      <c r="G66" s="268"/>
      <c r="H66" s="268"/>
    </row>
    <row r="67" spans="1:8" ht="34.5" customHeight="1" x14ac:dyDescent="0.2">
      <c r="A67" s="257" t="s">
        <v>114</v>
      </c>
      <c r="B67" s="257"/>
      <c r="C67" s="257"/>
      <c r="D67" s="257"/>
      <c r="E67" s="257"/>
      <c r="F67" s="257"/>
      <c r="G67" s="257"/>
      <c r="H67" s="257"/>
    </row>
    <row r="68" spans="1:8" ht="39.75" customHeight="1" x14ac:dyDescent="0.2">
      <c r="A68" s="17" t="s">
        <v>115</v>
      </c>
      <c r="B68" s="263" t="s">
        <v>116</v>
      </c>
      <c r="C68" s="263"/>
      <c r="D68" s="263"/>
      <c r="E68" s="263"/>
      <c r="F68" s="263"/>
      <c r="G68" s="263"/>
      <c r="H68" s="263"/>
    </row>
    <row r="69" spans="1:8" ht="39.75" customHeight="1" x14ac:dyDescent="0.2">
      <c r="A69" s="17" t="s">
        <v>117</v>
      </c>
      <c r="B69" s="263" t="s">
        <v>118</v>
      </c>
      <c r="C69" s="263"/>
      <c r="D69" s="263"/>
      <c r="E69" s="263"/>
      <c r="F69" s="263"/>
      <c r="G69" s="263"/>
      <c r="H69" s="263"/>
    </row>
    <row r="70" spans="1:8" ht="42" customHeight="1" x14ac:dyDescent="0.2">
      <c r="A70" s="17" t="s">
        <v>119</v>
      </c>
      <c r="B70" s="261" t="s">
        <v>120</v>
      </c>
      <c r="C70" s="261"/>
      <c r="D70" s="261"/>
      <c r="E70" s="261"/>
      <c r="F70" s="261"/>
      <c r="G70" s="261"/>
      <c r="H70" s="261"/>
    </row>
    <row r="71" spans="1:8" ht="33.75" customHeight="1" x14ac:dyDescent="0.2">
      <c r="A71" s="17" t="s">
        <v>121</v>
      </c>
      <c r="B71" s="263" t="s">
        <v>122</v>
      </c>
      <c r="C71" s="263"/>
      <c r="D71" s="263"/>
      <c r="E71" s="263"/>
      <c r="F71" s="263"/>
      <c r="G71" s="263"/>
      <c r="H71" s="263"/>
    </row>
    <row r="72" spans="1:8" ht="33" customHeight="1" x14ac:dyDescent="0.2">
      <c r="A72" s="17" t="s">
        <v>123</v>
      </c>
      <c r="B72" s="263" t="s">
        <v>124</v>
      </c>
      <c r="C72" s="263"/>
      <c r="D72" s="263"/>
      <c r="E72" s="263"/>
      <c r="F72" s="263"/>
      <c r="G72" s="263"/>
      <c r="H72" s="263"/>
    </row>
    <row r="73" spans="1:8" ht="33.75" customHeight="1" x14ac:dyDescent="0.2">
      <c r="A73" s="264"/>
      <c r="B73" s="264"/>
      <c r="C73" s="264"/>
      <c r="D73" s="264"/>
      <c r="E73" s="264"/>
      <c r="F73" s="264"/>
      <c r="G73" s="264"/>
      <c r="H73" s="264"/>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85"/>
  <sheetViews>
    <sheetView tabSelected="1" topLeftCell="J8" zoomScale="60" zoomScaleNormal="60" workbookViewId="0">
      <pane ySplit="1" topLeftCell="A71" activePane="bottomLeft" state="frozen"/>
      <selection activeCell="K8" sqref="K8"/>
      <selection pane="bottomLeft" activeCell="U75" sqref="U75"/>
    </sheetView>
  </sheetViews>
  <sheetFormatPr baseColWidth="10" defaultColWidth="11.42578125" defaultRowHeight="18.75" x14ac:dyDescent="0.25"/>
  <cols>
    <col min="1" max="2" width="26.42578125" style="1" customWidth="1"/>
    <col min="3" max="4" width="22.42578125" style="1" customWidth="1"/>
    <col min="5" max="5" width="23.140625" style="1" customWidth="1"/>
    <col min="6" max="6" width="27" style="21" customWidth="1"/>
    <col min="7" max="7" width="23.5703125" style="1" customWidth="1"/>
    <col min="8" max="8" width="27.140625" style="1" customWidth="1"/>
    <col min="9" max="9" width="27.5703125" style="1" customWidth="1"/>
    <col min="10" max="10" width="31.140625" style="1" customWidth="1"/>
    <col min="11" max="11" width="35.140625" style="40" customWidth="1"/>
    <col min="12" max="12" width="14.140625" style="4" customWidth="1"/>
    <col min="13" max="13" width="30.42578125" style="4" hidden="1" customWidth="1"/>
    <col min="14" max="14" width="48.7109375" style="4" hidden="1" customWidth="1"/>
    <col min="15" max="15" width="33" style="5" hidden="1" customWidth="1"/>
    <col min="16" max="16" width="24.5703125" style="50" customWidth="1"/>
    <col min="17" max="17" width="33" style="141" customWidth="1"/>
    <col min="18" max="19" width="33" style="50" bestFit="1" customWidth="1"/>
    <col min="20" max="23" width="27.42578125" style="5" customWidth="1"/>
    <col min="24" max="24" width="27.42578125" style="50" customWidth="1"/>
    <col min="25" max="25" width="27.42578125" style="5" customWidth="1"/>
    <col min="26" max="28" width="30.140625" style="1" customWidth="1"/>
    <col min="29" max="29" width="27.42578125" style="1" customWidth="1"/>
    <col min="30" max="30" width="0" style="1" hidden="1" customWidth="1"/>
    <col min="31" max="16384" width="11.42578125" style="1"/>
  </cols>
  <sheetData>
    <row r="1" spans="1:29" s="49" customFormat="1" x14ac:dyDescent="0.3">
      <c r="A1" s="286"/>
      <c r="B1" s="286"/>
      <c r="C1" s="287" t="s">
        <v>125</v>
      </c>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7" t="s">
        <v>126</v>
      </c>
    </row>
    <row r="2" spans="1:29" s="49" customFormat="1" x14ac:dyDescent="0.3">
      <c r="A2" s="286"/>
      <c r="B2" s="286"/>
      <c r="C2" s="287" t="s">
        <v>127</v>
      </c>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7" t="s">
        <v>128</v>
      </c>
    </row>
    <row r="3" spans="1:29" s="49" customFormat="1" x14ac:dyDescent="0.3">
      <c r="A3" s="286"/>
      <c r="B3" s="286"/>
      <c r="C3" s="287" t="s">
        <v>129</v>
      </c>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7" t="s">
        <v>130</v>
      </c>
    </row>
    <row r="4" spans="1:29" s="49" customFormat="1" x14ac:dyDescent="0.3">
      <c r="A4" s="286"/>
      <c r="B4" s="286"/>
      <c r="C4" s="287" t="s">
        <v>131</v>
      </c>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7" t="s">
        <v>132</v>
      </c>
    </row>
    <row r="5" spans="1:29" ht="26.25" x14ac:dyDescent="0.4">
      <c r="A5" s="281" t="s">
        <v>133</v>
      </c>
      <c r="B5" s="281"/>
      <c r="C5" s="284" t="s">
        <v>134</v>
      </c>
      <c r="D5" s="285"/>
      <c r="E5" s="285"/>
      <c r="F5" s="285"/>
      <c r="G5" s="285"/>
      <c r="H5" s="285"/>
      <c r="I5" s="285"/>
      <c r="J5" s="285"/>
      <c r="K5" s="285"/>
      <c r="L5" s="285"/>
      <c r="M5" s="285"/>
      <c r="N5" s="285"/>
      <c r="O5" s="285"/>
      <c r="P5" s="285"/>
      <c r="Q5" s="285"/>
      <c r="R5" s="285"/>
      <c r="S5" s="285"/>
      <c r="T5" s="285"/>
      <c r="U5" s="285"/>
      <c r="V5" s="285"/>
      <c r="W5" s="285"/>
      <c r="X5" s="285"/>
      <c r="Y5" s="285"/>
      <c r="Z5" s="285"/>
      <c r="AA5" s="285"/>
      <c r="AB5" s="285"/>
    </row>
    <row r="6" spans="1:29" ht="15" x14ac:dyDescent="0.25">
      <c r="A6" s="282" t="s">
        <v>135</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row>
    <row r="7" spans="1:29" ht="15" x14ac:dyDescent="0.25">
      <c r="A7" s="246" t="s">
        <v>136</v>
      </c>
      <c r="B7" s="246"/>
      <c r="C7" s="246"/>
      <c r="D7" s="246"/>
      <c r="E7" s="246"/>
      <c r="F7" s="246"/>
      <c r="G7" s="246"/>
      <c r="H7" s="246"/>
      <c r="I7" s="246"/>
      <c r="J7" s="246"/>
      <c r="K7" s="246"/>
      <c r="L7" s="246"/>
      <c r="M7" s="246"/>
      <c r="N7" s="246"/>
      <c r="O7" s="246"/>
      <c r="P7" s="246" t="s">
        <v>137</v>
      </c>
      <c r="Q7" s="246"/>
      <c r="R7" s="246"/>
      <c r="S7" s="246"/>
      <c r="T7" s="246" t="s">
        <v>138</v>
      </c>
      <c r="U7" s="246"/>
      <c r="V7" s="246"/>
      <c r="W7" s="246"/>
      <c r="X7" s="246"/>
      <c r="Y7" s="246" t="s">
        <v>139</v>
      </c>
      <c r="Z7" s="246"/>
      <c r="AA7" s="246"/>
      <c r="AB7" s="246"/>
    </row>
    <row r="8" spans="1:29" s="3" customFormat="1" ht="64.5" customHeight="1" x14ac:dyDescent="0.2">
      <c r="A8" s="2" t="s">
        <v>2</v>
      </c>
      <c r="B8" s="2" t="s">
        <v>4</v>
      </c>
      <c r="C8" s="2" t="s">
        <v>140</v>
      </c>
      <c r="D8" s="2" t="s">
        <v>141</v>
      </c>
      <c r="E8" s="2" t="s">
        <v>142</v>
      </c>
      <c r="F8" s="2" t="s">
        <v>143</v>
      </c>
      <c r="G8" s="2" t="s">
        <v>14</v>
      </c>
      <c r="H8" s="2" t="s">
        <v>16</v>
      </c>
      <c r="I8" s="2" t="s">
        <v>18</v>
      </c>
      <c r="J8" s="20" t="s">
        <v>144</v>
      </c>
      <c r="K8" s="139" t="s">
        <v>145</v>
      </c>
      <c r="L8" s="2" t="s">
        <v>146</v>
      </c>
      <c r="M8" s="2" t="s">
        <v>147</v>
      </c>
      <c r="N8" s="2" t="s">
        <v>28</v>
      </c>
      <c r="O8" s="2" t="s">
        <v>30</v>
      </c>
      <c r="P8" s="38" t="s">
        <v>148</v>
      </c>
      <c r="Q8" s="37" t="s">
        <v>149</v>
      </c>
      <c r="R8" s="139" t="s">
        <v>150</v>
      </c>
      <c r="S8" s="38" t="s">
        <v>151</v>
      </c>
      <c r="T8" s="2" t="s">
        <v>152</v>
      </c>
      <c r="U8" s="38" t="s">
        <v>153</v>
      </c>
      <c r="V8" s="38" t="s">
        <v>154</v>
      </c>
      <c r="W8" s="38" t="s">
        <v>155</v>
      </c>
      <c r="X8" s="38" t="s">
        <v>156</v>
      </c>
      <c r="Y8" s="38" t="s">
        <v>920</v>
      </c>
      <c r="Z8" s="38" t="s">
        <v>921</v>
      </c>
      <c r="AA8" s="38" t="s">
        <v>922</v>
      </c>
      <c r="AB8" s="38" t="s">
        <v>923</v>
      </c>
      <c r="AC8" s="19"/>
    </row>
    <row r="9" spans="1:29" s="3" customFormat="1" ht="84.75" customHeight="1" x14ac:dyDescent="0.25">
      <c r="A9" s="53" t="s">
        <v>239</v>
      </c>
      <c r="B9" s="53" t="s">
        <v>240</v>
      </c>
      <c r="C9" s="53" t="s">
        <v>241</v>
      </c>
      <c r="D9" s="53" t="s">
        <v>242</v>
      </c>
      <c r="E9" s="53" t="s">
        <v>243</v>
      </c>
      <c r="F9" s="53" t="s">
        <v>244</v>
      </c>
      <c r="G9" s="53" t="s">
        <v>245</v>
      </c>
      <c r="H9" s="53" t="s">
        <v>246</v>
      </c>
      <c r="I9" s="53" t="s">
        <v>247</v>
      </c>
      <c r="J9" s="53" t="s">
        <v>248</v>
      </c>
      <c r="K9" s="53" t="s">
        <v>398</v>
      </c>
      <c r="L9" s="64">
        <v>0.3</v>
      </c>
      <c r="M9" s="61" t="s">
        <v>399</v>
      </c>
      <c r="N9" s="59" t="s">
        <v>400</v>
      </c>
      <c r="O9" s="65">
        <v>4</v>
      </c>
      <c r="P9" s="59">
        <v>1</v>
      </c>
      <c r="Q9" s="140">
        <v>1</v>
      </c>
      <c r="R9" s="59">
        <v>1</v>
      </c>
      <c r="S9" s="75">
        <v>1</v>
      </c>
      <c r="T9" s="65">
        <v>1</v>
      </c>
      <c r="U9" s="38">
        <v>1</v>
      </c>
      <c r="V9" s="38"/>
      <c r="W9" s="38"/>
      <c r="X9" s="38">
        <f>T9+U9+V9+W9</f>
        <v>2</v>
      </c>
      <c r="Y9" s="78"/>
      <c r="Z9" s="53"/>
      <c r="AA9" s="53"/>
      <c r="AB9" s="142"/>
      <c r="AC9" s="19"/>
    </row>
    <row r="10" spans="1:29" s="3" customFormat="1" ht="64.5" customHeight="1" x14ac:dyDescent="0.25">
      <c r="A10" s="53" t="s">
        <v>239</v>
      </c>
      <c r="B10" s="53" t="s">
        <v>240</v>
      </c>
      <c r="C10" s="53" t="s">
        <v>241</v>
      </c>
      <c r="D10" s="53" t="s">
        <v>242</v>
      </c>
      <c r="E10" s="53" t="s">
        <v>249</v>
      </c>
      <c r="F10" s="53" t="s">
        <v>244</v>
      </c>
      <c r="G10" s="53" t="s">
        <v>245</v>
      </c>
      <c r="H10" s="53" t="s">
        <v>250</v>
      </c>
      <c r="I10" s="53" t="s">
        <v>247</v>
      </c>
      <c r="J10" s="53" t="s">
        <v>248</v>
      </c>
      <c r="K10" s="53" t="s">
        <v>401</v>
      </c>
      <c r="L10" s="64">
        <v>0.5</v>
      </c>
      <c r="M10" s="66" t="s">
        <v>399</v>
      </c>
      <c r="N10" s="59" t="s">
        <v>400</v>
      </c>
      <c r="O10" s="65">
        <v>5</v>
      </c>
      <c r="P10" s="59">
        <v>5</v>
      </c>
      <c r="Q10" s="140">
        <v>5</v>
      </c>
      <c r="R10" s="59">
        <v>5</v>
      </c>
      <c r="S10" s="75">
        <v>5</v>
      </c>
      <c r="T10" s="65">
        <v>5</v>
      </c>
      <c r="U10" s="38">
        <v>5</v>
      </c>
      <c r="V10" s="38"/>
      <c r="W10" s="38"/>
      <c r="X10" s="38">
        <f>T10+U10+V10+W10</f>
        <v>10</v>
      </c>
      <c r="Y10" s="78"/>
      <c r="Z10" s="59"/>
      <c r="AA10" s="59"/>
      <c r="AB10" s="142"/>
      <c r="AC10" s="19"/>
    </row>
    <row r="11" spans="1:29" s="3" customFormat="1" ht="79.5" customHeight="1" x14ac:dyDescent="0.25">
      <c r="A11" s="53" t="s">
        <v>239</v>
      </c>
      <c r="B11" s="53" t="s">
        <v>240</v>
      </c>
      <c r="C11" s="53" t="s">
        <v>241</v>
      </c>
      <c r="D11" s="53" t="s">
        <v>242</v>
      </c>
      <c r="E11" s="53" t="s">
        <v>251</v>
      </c>
      <c r="F11" s="53" t="s">
        <v>244</v>
      </c>
      <c r="G11" s="53" t="s">
        <v>245</v>
      </c>
      <c r="H11" s="53" t="s">
        <v>252</v>
      </c>
      <c r="I11" s="53" t="s">
        <v>247</v>
      </c>
      <c r="J11" s="53" t="s">
        <v>248</v>
      </c>
      <c r="K11" s="53" t="s">
        <v>402</v>
      </c>
      <c r="L11" s="64">
        <v>0.2</v>
      </c>
      <c r="M11" s="61" t="s">
        <v>399</v>
      </c>
      <c r="N11" s="59" t="s">
        <v>403</v>
      </c>
      <c r="O11" s="65">
        <v>1</v>
      </c>
      <c r="P11" s="59">
        <v>0</v>
      </c>
      <c r="Q11" s="65" t="s">
        <v>472</v>
      </c>
      <c r="R11" s="65" t="s">
        <v>924</v>
      </c>
      <c r="S11" s="75">
        <v>1</v>
      </c>
      <c r="T11" s="65" t="s">
        <v>478</v>
      </c>
      <c r="U11" s="65" t="s">
        <v>481</v>
      </c>
      <c r="V11" s="38"/>
      <c r="W11" s="38"/>
      <c r="X11" s="38">
        <v>0</v>
      </c>
      <c r="Y11" s="79"/>
      <c r="Z11" s="65"/>
      <c r="AA11" s="65"/>
      <c r="AB11" s="65"/>
      <c r="AC11" s="19"/>
    </row>
    <row r="12" spans="1:29" s="3" customFormat="1" ht="81.75" customHeight="1" x14ac:dyDescent="0.25">
      <c r="A12" s="53" t="s">
        <v>239</v>
      </c>
      <c r="B12" s="53" t="s">
        <v>240</v>
      </c>
      <c r="C12" s="53" t="s">
        <v>241</v>
      </c>
      <c r="D12" s="53" t="s">
        <v>242</v>
      </c>
      <c r="E12" s="53" t="s">
        <v>253</v>
      </c>
      <c r="F12" s="53" t="s">
        <v>254</v>
      </c>
      <c r="G12" s="53" t="s">
        <v>255</v>
      </c>
      <c r="H12" s="53" t="s">
        <v>256</v>
      </c>
      <c r="I12" s="53" t="s">
        <v>247</v>
      </c>
      <c r="J12" s="53" t="s">
        <v>257</v>
      </c>
      <c r="K12" s="53" t="s">
        <v>404</v>
      </c>
      <c r="L12" s="64">
        <v>0.35</v>
      </c>
      <c r="M12" s="61" t="s">
        <v>405</v>
      </c>
      <c r="N12" s="59" t="s">
        <v>406</v>
      </c>
      <c r="O12" s="65">
        <v>1</v>
      </c>
      <c r="P12" s="59">
        <v>0</v>
      </c>
      <c r="Q12" s="65" t="s">
        <v>473</v>
      </c>
      <c r="R12" s="59">
        <v>1</v>
      </c>
      <c r="S12" s="75">
        <v>1</v>
      </c>
      <c r="T12" s="65" t="s">
        <v>478</v>
      </c>
      <c r="U12" s="65" t="s">
        <v>481</v>
      </c>
      <c r="V12" s="38"/>
      <c r="W12" s="38"/>
      <c r="X12" s="38">
        <v>0</v>
      </c>
      <c r="Y12" s="79"/>
      <c r="Z12" s="65"/>
      <c r="AA12" s="65"/>
      <c r="AB12" s="65"/>
      <c r="AC12" s="19"/>
    </row>
    <row r="13" spans="1:29" s="3" customFormat="1" ht="64.5" customHeight="1" x14ac:dyDescent="0.25">
      <c r="A13" s="53" t="s">
        <v>239</v>
      </c>
      <c r="B13" s="53" t="s">
        <v>240</v>
      </c>
      <c r="C13" s="53" t="s">
        <v>241</v>
      </c>
      <c r="D13" s="53" t="s">
        <v>242</v>
      </c>
      <c r="E13" s="53" t="s">
        <v>258</v>
      </c>
      <c r="F13" s="53" t="s">
        <v>254</v>
      </c>
      <c r="G13" s="53" t="s">
        <v>255</v>
      </c>
      <c r="H13" s="53" t="s">
        <v>259</v>
      </c>
      <c r="I13" s="53" t="s">
        <v>247</v>
      </c>
      <c r="J13" s="53" t="s">
        <v>260</v>
      </c>
      <c r="K13" s="53" t="s">
        <v>407</v>
      </c>
      <c r="L13" s="64">
        <v>0.35</v>
      </c>
      <c r="M13" s="61" t="s">
        <v>405</v>
      </c>
      <c r="N13" s="59" t="s">
        <v>406</v>
      </c>
      <c r="O13" s="65">
        <v>1</v>
      </c>
      <c r="P13" s="59">
        <v>1</v>
      </c>
      <c r="Q13" s="65" t="s">
        <v>474</v>
      </c>
      <c r="R13" s="65" t="s">
        <v>474</v>
      </c>
      <c r="S13" s="75">
        <v>0</v>
      </c>
      <c r="T13" s="65">
        <v>1</v>
      </c>
      <c r="U13" s="38">
        <v>0</v>
      </c>
      <c r="V13" s="38"/>
      <c r="W13" s="38"/>
      <c r="X13" s="38">
        <f t="shared" ref="X13:X72" si="0">T13+U13+V13+W13</f>
        <v>1</v>
      </c>
      <c r="Y13" s="79"/>
      <c r="Z13" s="65"/>
      <c r="AA13" s="65"/>
      <c r="AB13" s="142"/>
      <c r="AC13" s="19"/>
    </row>
    <row r="14" spans="1:29" s="3" customFormat="1" ht="64.5" customHeight="1" x14ac:dyDescent="0.25">
      <c r="A14" s="53" t="s">
        <v>239</v>
      </c>
      <c r="B14" s="53" t="s">
        <v>240</v>
      </c>
      <c r="C14" s="53" t="s">
        <v>241</v>
      </c>
      <c r="D14" s="53" t="s">
        <v>242</v>
      </c>
      <c r="E14" s="53" t="s">
        <v>253</v>
      </c>
      <c r="F14" s="53" t="s">
        <v>254</v>
      </c>
      <c r="G14" s="53" t="s">
        <v>255</v>
      </c>
      <c r="H14" s="53" t="s">
        <v>261</v>
      </c>
      <c r="I14" s="53" t="s">
        <v>247</v>
      </c>
      <c r="J14" s="53" t="s">
        <v>262</v>
      </c>
      <c r="K14" s="53" t="s">
        <v>408</v>
      </c>
      <c r="L14" s="64">
        <v>0.3</v>
      </c>
      <c r="M14" s="61" t="s">
        <v>405</v>
      </c>
      <c r="N14" s="59" t="s">
        <v>400</v>
      </c>
      <c r="O14" s="65">
        <v>2</v>
      </c>
      <c r="P14" s="59">
        <v>2</v>
      </c>
      <c r="Q14" s="65">
        <v>2</v>
      </c>
      <c r="R14" s="59">
        <v>1</v>
      </c>
      <c r="S14" s="75">
        <v>0</v>
      </c>
      <c r="T14" s="65">
        <v>2</v>
      </c>
      <c r="U14" s="38">
        <v>4</v>
      </c>
      <c r="V14" s="38"/>
      <c r="W14" s="38"/>
      <c r="X14" s="38">
        <f t="shared" si="0"/>
        <v>6</v>
      </c>
      <c r="Y14" s="79"/>
      <c r="Z14" s="65"/>
      <c r="AA14" s="65"/>
      <c r="AB14" s="142"/>
      <c r="AC14" s="19"/>
    </row>
    <row r="15" spans="1:29" s="3" customFormat="1" ht="64.5" customHeight="1" x14ac:dyDescent="0.25">
      <c r="A15" s="53" t="s">
        <v>239</v>
      </c>
      <c r="B15" s="53" t="s">
        <v>240</v>
      </c>
      <c r="C15" s="53" t="s">
        <v>241</v>
      </c>
      <c r="D15" s="53" t="s">
        <v>263</v>
      </c>
      <c r="E15" s="53" t="s">
        <v>264</v>
      </c>
      <c r="F15" s="53" t="s">
        <v>265</v>
      </c>
      <c r="G15" s="53" t="s">
        <v>266</v>
      </c>
      <c r="H15" s="53" t="s">
        <v>267</v>
      </c>
      <c r="I15" s="53" t="s">
        <v>247</v>
      </c>
      <c r="J15" s="53" t="s">
        <v>268</v>
      </c>
      <c r="K15" s="53" t="s">
        <v>409</v>
      </c>
      <c r="L15" s="64">
        <v>0.5</v>
      </c>
      <c r="M15" s="61" t="s">
        <v>405</v>
      </c>
      <c r="N15" s="59" t="s">
        <v>400</v>
      </c>
      <c r="O15" s="65">
        <v>1</v>
      </c>
      <c r="P15" s="59">
        <v>1</v>
      </c>
      <c r="Q15" s="65">
        <v>1</v>
      </c>
      <c r="R15" s="59">
        <v>1</v>
      </c>
      <c r="S15" s="75">
        <v>1</v>
      </c>
      <c r="T15" s="65">
        <v>1</v>
      </c>
      <c r="U15" s="38">
        <v>1</v>
      </c>
      <c r="V15" s="38"/>
      <c r="W15" s="38"/>
      <c r="X15" s="38">
        <f t="shared" si="0"/>
        <v>2</v>
      </c>
      <c r="Y15" s="79"/>
      <c r="Z15" s="65"/>
      <c r="AA15" s="65"/>
      <c r="AB15" s="142"/>
      <c r="AC15" s="19"/>
    </row>
    <row r="16" spans="1:29" s="3" customFormat="1" ht="64.5" customHeight="1" x14ac:dyDescent="0.25">
      <c r="A16" s="53" t="s">
        <v>239</v>
      </c>
      <c r="B16" s="53" t="s">
        <v>240</v>
      </c>
      <c r="C16" s="53" t="s">
        <v>241</v>
      </c>
      <c r="D16" s="53" t="s">
        <v>263</v>
      </c>
      <c r="E16" s="53" t="s">
        <v>264</v>
      </c>
      <c r="F16" s="53" t="s">
        <v>265</v>
      </c>
      <c r="G16" s="53" t="s">
        <v>266</v>
      </c>
      <c r="H16" s="53" t="s">
        <v>269</v>
      </c>
      <c r="I16" s="53" t="s">
        <v>247</v>
      </c>
      <c r="J16" s="53">
        <v>0</v>
      </c>
      <c r="K16" s="53" t="s">
        <v>410</v>
      </c>
      <c r="L16" s="64">
        <v>0.25</v>
      </c>
      <c r="M16" s="61" t="s">
        <v>399</v>
      </c>
      <c r="N16" s="59" t="s">
        <v>400</v>
      </c>
      <c r="O16" s="65">
        <v>20</v>
      </c>
      <c r="P16" s="59">
        <v>3</v>
      </c>
      <c r="Q16" s="65">
        <v>4</v>
      </c>
      <c r="R16" s="59">
        <v>8</v>
      </c>
      <c r="S16" s="75">
        <v>7</v>
      </c>
      <c r="T16" s="65">
        <v>5</v>
      </c>
      <c r="U16" s="38">
        <v>0</v>
      </c>
      <c r="V16" s="38"/>
      <c r="W16" s="38"/>
      <c r="X16" s="38">
        <f t="shared" si="0"/>
        <v>5</v>
      </c>
      <c r="Y16" s="79"/>
      <c r="Z16" s="65"/>
      <c r="AA16" s="65"/>
      <c r="AB16" s="142"/>
      <c r="AC16" s="19"/>
    </row>
    <row r="17" spans="1:29" s="3" customFormat="1" ht="64.5" customHeight="1" x14ac:dyDescent="0.25">
      <c r="A17" s="53" t="s">
        <v>239</v>
      </c>
      <c r="B17" s="53" t="s">
        <v>240</v>
      </c>
      <c r="C17" s="53" t="s">
        <v>241</v>
      </c>
      <c r="D17" s="53" t="s">
        <v>263</v>
      </c>
      <c r="E17" s="53" t="s">
        <v>264</v>
      </c>
      <c r="F17" s="53" t="s">
        <v>265</v>
      </c>
      <c r="G17" s="53" t="s">
        <v>266</v>
      </c>
      <c r="H17" s="53" t="s">
        <v>270</v>
      </c>
      <c r="I17" s="53" t="s">
        <v>247</v>
      </c>
      <c r="J17" s="53">
        <v>0</v>
      </c>
      <c r="K17" s="53" t="s">
        <v>411</v>
      </c>
      <c r="L17" s="64">
        <v>0.25</v>
      </c>
      <c r="M17" s="61" t="s">
        <v>399</v>
      </c>
      <c r="N17" s="59" t="s">
        <v>400</v>
      </c>
      <c r="O17" s="65">
        <v>12</v>
      </c>
      <c r="P17" s="59">
        <v>1</v>
      </c>
      <c r="Q17" s="65">
        <v>4</v>
      </c>
      <c r="R17" s="59">
        <v>2</v>
      </c>
      <c r="S17" s="75">
        <v>1</v>
      </c>
      <c r="T17" s="65">
        <v>1</v>
      </c>
      <c r="U17" s="38">
        <v>8</v>
      </c>
      <c r="V17" s="38"/>
      <c r="W17" s="38"/>
      <c r="X17" s="38">
        <f t="shared" si="0"/>
        <v>9</v>
      </c>
      <c r="Y17" s="79"/>
      <c r="Z17" s="65"/>
      <c r="AA17" s="65"/>
      <c r="AB17" s="142"/>
      <c r="AC17" s="19"/>
    </row>
    <row r="18" spans="1:29" s="3" customFormat="1" ht="81.75" customHeight="1" x14ac:dyDescent="0.25">
      <c r="A18" s="53" t="s">
        <v>239</v>
      </c>
      <c r="B18" s="53" t="s">
        <v>240</v>
      </c>
      <c r="C18" s="53" t="s">
        <v>241</v>
      </c>
      <c r="D18" s="53" t="s">
        <v>263</v>
      </c>
      <c r="E18" s="53" t="s">
        <v>271</v>
      </c>
      <c r="F18" s="53" t="s">
        <v>272</v>
      </c>
      <c r="G18" s="53" t="s">
        <v>273</v>
      </c>
      <c r="H18" s="53" t="s">
        <v>274</v>
      </c>
      <c r="I18" s="53" t="s">
        <v>247</v>
      </c>
      <c r="J18" s="53" t="s">
        <v>275</v>
      </c>
      <c r="K18" s="53" t="s">
        <v>412</v>
      </c>
      <c r="L18" s="64">
        <v>0.25</v>
      </c>
      <c r="M18" s="61" t="s">
        <v>405</v>
      </c>
      <c r="N18" s="59" t="s">
        <v>400</v>
      </c>
      <c r="O18" s="65">
        <v>2</v>
      </c>
      <c r="P18" s="59">
        <v>1</v>
      </c>
      <c r="Q18" s="65" t="s">
        <v>473</v>
      </c>
      <c r="R18" s="59">
        <v>2</v>
      </c>
      <c r="S18" s="75">
        <v>0</v>
      </c>
      <c r="T18" s="65">
        <v>0</v>
      </c>
      <c r="U18" s="65" t="s">
        <v>481</v>
      </c>
      <c r="V18" s="38"/>
      <c r="W18" s="38"/>
      <c r="X18" s="38">
        <v>0</v>
      </c>
      <c r="Y18" s="65"/>
      <c r="Z18" s="65"/>
      <c r="AA18" s="65"/>
      <c r="AB18" s="65"/>
      <c r="AC18" s="19"/>
    </row>
    <row r="19" spans="1:29" s="3" customFormat="1" ht="64.5" customHeight="1" x14ac:dyDescent="0.25">
      <c r="A19" s="53" t="s">
        <v>239</v>
      </c>
      <c r="B19" s="53" t="s">
        <v>240</v>
      </c>
      <c r="C19" s="53" t="s">
        <v>241</v>
      </c>
      <c r="D19" s="53" t="s">
        <v>263</v>
      </c>
      <c r="E19" s="53" t="s">
        <v>276</v>
      </c>
      <c r="F19" s="53" t="s">
        <v>272</v>
      </c>
      <c r="G19" s="53" t="s">
        <v>273</v>
      </c>
      <c r="H19" s="53" t="s">
        <v>277</v>
      </c>
      <c r="I19" s="53" t="s">
        <v>247</v>
      </c>
      <c r="J19" s="53" t="s">
        <v>277</v>
      </c>
      <c r="K19" s="53" t="s">
        <v>413</v>
      </c>
      <c r="L19" s="64">
        <v>0.1</v>
      </c>
      <c r="M19" s="61" t="s">
        <v>399</v>
      </c>
      <c r="N19" s="59" t="s">
        <v>400</v>
      </c>
      <c r="O19" s="65">
        <v>1</v>
      </c>
      <c r="P19" s="59">
        <v>0</v>
      </c>
      <c r="Q19" s="65">
        <v>1</v>
      </c>
      <c r="R19" s="59">
        <v>1</v>
      </c>
      <c r="S19" s="75">
        <v>0</v>
      </c>
      <c r="T19" s="65" t="s">
        <v>478</v>
      </c>
      <c r="U19" s="38">
        <v>1</v>
      </c>
      <c r="V19" s="38"/>
      <c r="W19" s="38"/>
      <c r="X19" s="38">
        <v>1</v>
      </c>
      <c r="Y19" s="79"/>
      <c r="Z19" s="65"/>
      <c r="AA19" s="65"/>
      <c r="AB19" s="142"/>
      <c r="AC19" s="19"/>
    </row>
    <row r="20" spans="1:29" s="3" customFormat="1" ht="64.5" customHeight="1" x14ac:dyDescent="0.25">
      <c r="A20" s="53" t="s">
        <v>239</v>
      </c>
      <c r="B20" s="53" t="s">
        <v>240</v>
      </c>
      <c r="C20" s="53" t="s">
        <v>241</v>
      </c>
      <c r="D20" s="53" t="s">
        <v>263</v>
      </c>
      <c r="E20" s="54" t="s">
        <v>278</v>
      </c>
      <c r="F20" s="53" t="s">
        <v>272</v>
      </c>
      <c r="G20" s="53" t="s">
        <v>273</v>
      </c>
      <c r="H20" s="53" t="s">
        <v>279</v>
      </c>
      <c r="I20" s="53" t="s">
        <v>247</v>
      </c>
      <c r="J20" s="53">
        <v>0</v>
      </c>
      <c r="K20" s="53" t="s">
        <v>414</v>
      </c>
      <c r="L20" s="64">
        <v>0.1</v>
      </c>
      <c r="M20" s="61" t="s">
        <v>399</v>
      </c>
      <c r="N20" s="59" t="s">
        <v>400</v>
      </c>
      <c r="O20" s="65">
        <v>1200</v>
      </c>
      <c r="P20" s="59">
        <v>200</v>
      </c>
      <c r="Q20" s="59">
        <v>550</v>
      </c>
      <c r="R20" s="59">
        <v>350</v>
      </c>
      <c r="S20" s="75">
        <v>300</v>
      </c>
      <c r="T20" s="65">
        <v>0</v>
      </c>
      <c r="U20" s="38">
        <v>550</v>
      </c>
      <c r="V20" s="38"/>
      <c r="W20" s="38"/>
      <c r="X20" s="38">
        <f t="shared" si="0"/>
        <v>550</v>
      </c>
      <c r="Y20" s="61"/>
      <c r="Z20" s="59"/>
      <c r="AA20" s="59"/>
      <c r="AB20" s="142"/>
      <c r="AC20" s="19"/>
    </row>
    <row r="21" spans="1:29" s="3" customFormat="1" ht="95.25" customHeight="1" x14ac:dyDescent="0.25">
      <c r="A21" s="53" t="s">
        <v>239</v>
      </c>
      <c r="B21" s="53" t="s">
        <v>240</v>
      </c>
      <c r="C21" s="53" t="s">
        <v>241</v>
      </c>
      <c r="D21" s="53" t="s">
        <v>263</v>
      </c>
      <c r="E21" s="53" t="s">
        <v>271</v>
      </c>
      <c r="F21" s="53" t="s">
        <v>272</v>
      </c>
      <c r="G21" s="53" t="s">
        <v>273</v>
      </c>
      <c r="H21" s="53" t="s">
        <v>280</v>
      </c>
      <c r="I21" s="53" t="s">
        <v>247</v>
      </c>
      <c r="J21" s="53" t="s">
        <v>280</v>
      </c>
      <c r="K21" s="53" t="s">
        <v>415</v>
      </c>
      <c r="L21" s="64">
        <v>0.1</v>
      </c>
      <c r="M21" s="61" t="s">
        <v>399</v>
      </c>
      <c r="N21" s="59" t="s">
        <v>400</v>
      </c>
      <c r="O21" s="65">
        <v>2</v>
      </c>
      <c r="P21" s="59">
        <v>0</v>
      </c>
      <c r="Q21" s="65" t="s">
        <v>475</v>
      </c>
      <c r="R21" s="65" t="s">
        <v>952</v>
      </c>
      <c r="S21" s="75">
        <v>0</v>
      </c>
      <c r="T21" s="65" t="s">
        <v>478</v>
      </c>
      <c r="U21" s="38">
        <v>1</v>
      </c>
      <c r="V21" s="38"/>
      <c r="W21" s="38"/>
      <c r="X21" s="38">
        <v>1</v>
      </c>
      <c r="Y21" s="79"/>
      <c r="Z21" s="65"/>
      <c r="AA21" s="65"/>
      <c r="AB21" s="142"/>
      <c r="AC21" s="19"/>
    </row>
    <row r="22" spans="1:29" s="3" customFormat="1" ht="64.5" customHeight="1" x14ac:dyDescent="0.25">
      <c r="A22" s="53" t="s">
        <v>239</v>
      </c>
      <c r="B22" s="53" t="s">
        <v>240</v>
      </c>
      <c r="C22" s="53" t="s">
        <v>241</v>
      </c>
      <c r="D22" s="53" t="s">
        <v>263</v>
      </c>
      <c r="E22" s="54" t="s">
        <v>278</v>
      </c>
      <c r="F22" s="53" t="s">
        <v>272</v>
      </c>
      <c r="G22" s="53" t="s">
        <v>273</v>
      </c>
      <c r="H22" s="53" t="s">
        <v>281</v>
      </c>
      <c r="I22" s="53" t="s">
        <v>247</v>
      </c>
      <c r="J22" s="53" t="s">
        <v>282</v>
      </c>
      <c r="K22" s="53" t="s">
        <v>416</v>
      </c>
      <c r="L22" s="64">
        <v>0.25</v>
      </c>
      <c r="M22" s="61" t="s">
        <v>405</v>
      </c>
      <c r="N22" s="59" t="s">
        <v>400</v>
      </c>
      <c r="O22" s="65">
        <v>2</v>
      </c>
      <c r="P22" s="59">
        <v>0</v>
      </c>
      <c r="Q22" s="65" t="s">
        <v>476</v>
      </c>
      <c r="R22" s="59">
        <v>2</v>
      </c>
      <c r="S22" s="75">
        <v>0</v>
      </c>
      <c r="T22" s="65" t="s">
        <v>478</v>
      </c>
      <c r="U22" s="79" t="s">
        <v>476</v>
      </c>
      <c r="V22" s="38"/>
      <c r="W22" s="38"/>
      <c r="X22" s="38">
        <v>0</v>
      </c>
      <c r="Y22" s="79"/>
      <c r="Z22" s="65"/>
      <c r="AA22" s="65"/>
      <c r="AB22" s="65"/>
      <c r="AC22" s="19"/>
    </row>
    <row r="23" spans="1:29" s="3" customFormat="1" ht="103.5" customHeight="1" x14ac:dyDescent="0.25">
      <c r="A23" s="53" t="s">
        <v>239</v>
      </c>
      <c r="B23" s="53" t="s">
        <v>240</v>
      </c>
      <c r="C23" s="53" t="s">
        <v>241</v>
      </c>
      <c r="D23" s="53" t="s">
        <v>263</v>
      </c>
      <c r="E23" s="53" t="s">
        <v>271</v>
      </c>
      <c r="F23" s="53" t="s">
        <v>272</v>
      </c>
      <c r="G23" s="53" t="s">
        <v>273</v>
      </c>
      <c r="H23" s="53" t="s">
        <v>283</v>
      </c>
      <c r="I23" s="53" t="s">
        <v>247</v>
      </c>
      <c r="J23" s="53" t="s">
        <v>284</v>
      </c>
      <c r="K23" s="53" t="s">
        <v>417</v>
      </c>
      <c r="L23" s="64">
        <v>0.1</v>
      </c>
      <c r="M23" s="61" t="s">
        <v>399</v>
      </c>
      <c r="N23" s="59" t="s">
        <v>400</v>
      </c>
      <c r="O23" s="65">
        <v>5</v>
      </c>
      <c r="P23" s="59">
        <v>0</v>
      </c>
      <c r="Q23" s="59">
        <v>3</v>
      </c>
      <c r="R23" s="65" t="s">
        <v>924</v>
      </c>
      <c r="S23" s="75">
        <v>3</v>
      </c>
      <c r="T23" s="65" t="s">
        <v>478</v>
      </c>
      <c r="U23" s="38">
        <v>0</v>
      </c>
      <c r="V23" s="38"/>
      <c r="W23" s="38"/>
      <c r="X23" s="38">
        <v>0</v>
      </c>
      <c r="Y23" s="61"/>
      <c r="Z23" s="59"/>
      <c r="AA23" s="59"/>
      <c r="AB23" s="142"/>
      <c r="AC23" s="19"/>
    </row>
    <row r="24" spans="1:29" s="3" customFormat="1" ht="64.5" customHeight="1" x14ac:dyDescent="0.25">
      <c r="A24" s="53" t="s">
        <v>239</v>
      </c>
      <c r="B24" s="53" t="s">
        <v>240</v>
      </c>
      <c r="C24" s="53" t="s">
        <v>241</v>
      </c>
      <c r="D24" s="53" t="s">
        <v>263</v>
      </c>
      <c r="E24" s="53" t="s">
        <v>264</v>
      </c>
      <c r="F24" s="53" t="s">
        <v>272</v>
      </c>
      <c r="G24" s="53" t="s">
        <v>273</v>
      </c>
      <c r="H24" s="53" t="s">
        <v>285</v>
      </c>
      <c r="I24" s="53" t="s">
        <v>247</v>
      </c>
      <c r="J24" s="53" t="s">
        <v>286</v>
      </c>
      <c r="K24" s="53" t="s">
        <v>418</v>
      </c>
      <c r="L24" s="64">
        <v>0.1</v>
      </c>
      <c r="M24" s="61" t="s">
        <v>405</v>
      </c>
      <c r="N24" s="59" t="s">
        <v>400</v>
      </c>
      <c r="O24" s="65">
        <f>33*4</f>
        <v>132</v>
      </c>
      <c r="P24" s="59">
        <v>33</v>
      </c>
      <c r="Q24" s="59">
        <v>33</v>
      </c>
      <c r="R24" s="59">
        <v>33</v>
      </c>
      <c r="S24" s="75">
        <v>33</v>
      </c>
      <c r="T24" s="65" t="s">
        <v>479</v>
      </c>
      <c r="U24" s="65" t="s">
        <v>482</v>
      </c>
      <c r="V24" s="38"/>
      <c r="W24" s="38"/>
      <c r="X24" s="38">
        <v>33</v>
      </c>
      <c r="Y24" s="65"/>
      <c r="Z24" s="65"/>
      <c r="AA24" s="65"/>
      <c r="AB24" s="65"/>
      <c r="AC24" s="19"/>
    </row>
    <row r="25" spans="1:29" s="3" customFormat="1" ht="88.5" customHeight="1" x14ac:dyDescent="0.25">
      <c r="A25" s="53" t="s">
        <v>239</v>
      </c>
      <c r="B25" s="53" t="s">
        <v>240</v>
      </c>
      <c r="C25" s="53" t="s">
        <v>241</v>
      </c>
      <c r="D25" s="53" t="s">
        <v>263</v>
      </c>
      <c r="E25" s="53" t="s">
        <v>271</v>
      </c>
      <c r="F25" s="53" t="s">
        <v>287</v>
      </c>
      <c r="G25" s="53" t="s">
        <v>288</v>
      </c>
      <c r="H25" s="53" t="s">
        <v>289</v>
      </c>
      <c r="I25" s="53" t="s">
        <v>247</v>
      </c>
      <c r="J25" s="53">
        <v>0</v>
      </c>
      <c r="K25" s="53" t="s">
        <v>419</v>
      </c>
      <c r="L25" s="64">
        <v>0.25</v>
      </c>
      <c r="M25" s="61" t="s">
        <v>399</v>
      </c>
      <c r="N25" s="59" t="s">
        <v>400</v>
      </c>
      <c r="O25" s="65">
        <v>2500</v>
      </c>
      <c r="P25" s="59">
        <v>0</v>
      </c>
      <c r="Q25" s="59">
        <v>835</v>
      </c>
      <c r="R25" s="59">
        <v>591</v>
      </c>
      <c r="S25" s="75">
        <v>591</v>
      </c>
      <c r="T25" s="65" t="s">
        <v>478</v>
      </c>
      <c r="U25" s="38">
        <v>1318</v>
      </c>
      <c r="V25" s="38"/>
      <c r="W25" s="38"/>
      <c r="X25" s="38">
        <f>+U25</f>
        <v>1318</v>
      </c>
      <c r="Y25" s="61"/>
      <c r="Z25" s="59"/>
      <c r="AA25" s="59"/>
      <c r="AB25" s="142"/>
      <c r="AC25" s="19"/>
    </row>
    <row r="26" spans="1:29" s="3" customFormat="1" ht="64.5" customHeight="1" x14ac:dyDescent="0.25">
      <c r="A26" s="53" t="s">
        <v>239</v>
      </c>
      <c r="B26" s="53" t="s">
        <v>240</v>
      </c>
      <c r="C26" s="53" t="s">
        <v>241</v>
      </c>
      <c r="D26" s="53" t="s">
        <v>263</v>
      </c>
      <c r="E26" s="53" t="s">
        <v>271</v>
      </c>
      <c r="F26" s="53" t="s">
        <v>287</v>
      </c>
      <c r="G26" s="53" t="s">
        <v>288</v>
      </c>
      <c r="H26" s="53" t="s">
        <v>290</v>
      </c>
      <c r="I26" s="53" t="s">
        <v>247</v>
      </c>
      <c r="J26" s="53">
        <v>0</v>
      </c>
      <c r="K26" s="53" t="s">
        <v>420</v>
      </c>
      <c r="L26" s="64">
        <v>0.25</v>
      </c>
      <c r="M26" s="61" t="s">
        <v>399</v>
      </c>
      <c r="N26" s="59" t="s">
        <v>400</v>
      </c>
      <c r="O26" s="65">
        <v>4</v>
      </c>
      <c r="P26" s="59">
        <v>0</v>
      </c>
      <c r="Q26" s="59">
        <v>2</v>
      </c>
      <c r="R26" s="59">
        <v>1</v>
      </c>
      <c r="S26" s="75">
        <v>1</v>
      </c>
      <c r="T26" s="65" t="s">
        <v>478</v>
      </c>
      <c r="U26" s="38">
        <v>2</v>
      </c>
      <c r="V26" s="38"/>
      <c r="W26" s="38"/>
      <c r="X26" s="38">
        <v>2</v>
      </c>
      <c r="Y26" s="61"/>
      <c r="Z26" s="59"/>
      <c r="AA26" s="59"/>
      <c r="AB26" s="142"/>
      <c r="AC26" s="19"/>
    </row>
    <row r="27" spans="1:29" s="3" customFormat="1" ht="88.5" customHeight="1" x14ac:dyDescent="0.25">
      <c r="A27" s="53" t="s">
        <v>239</v>
      </c>
      <c r="B27" s="53" t="s">
        <v>240</v>
      </c>
      <c r="C27" s="53" t="s">
        <v>241</v>
      </c>
      <c r="D27" s="53" t="s">
        <v>263</v>
      </c>
      <c r="E27" s="53" t="s">
        <v>271</v>
      </c>
      <c r="F27" s="53" t="s">
        <v>287</v>
      </c>
      <c r="G27" s="53" t="s">
        <v>288</v>
      </c>
      <c r="H27" s="53" t="s">
        <v>291</v>
      </c>
      <c r="I27" s="53" t="s">
        <v>247</v>
      </c>
      <c r="J27" s="53">
        <v>0</v>
      </c>
      <c r="K27" s="53" t="s">
        <v>421</v>
      </c>
      <c r="L27" s="64">
        <v>0.25</v>
      </c>
      <c r="M27" s="61" t="s">
        <v>399</v>
      </c>
      <c r="N27" s="59" t="s">
        <v>400</v>
      </c>
      <c r="O27" s="65">
        <v>2500</v>
      </c>
      <c r="P27" s="59">
        <v>625</v>
      </c>
      <c r="Q27" s="59">
        <v>565</v>
      </c>
      <c r="R27" s="59">
        <v>338</v>
      </c>
      <c r="S27" s="75">
        <v>337</v>
      </c>
      <c r="T27" s="65">
        <v>685</v>
      </c>
      <c r="U27" s="38">
        <v>1140</v>
      </c>
      <c r="V27" s="38"/>
      <c r="W27" s="38"/>
      <c r="X27" s="38">
        <f t="shared" si="0"/>
        <v>1825</v>
      </c>
      <c r="Y27" s="61"/>
      <c r="Z27" s="59"/>
      <c r="AA27" s="59"/>
      <c r="AB27" s="142"/>
      <c r="AC27" s="19"/>
    </row>
    <row r="28" spans="1:29" s="3" customFormat="1" ht="87" customHeight="1" x14ac:dyDescent="0.25">
      <c r="A28" s="53" t="s">
        <v>239</v>
      </c>
      <c r="B28" s="53" t="s">
        <v>240</v>
      </c>
      <c r="C28" s="53" t="s">
        <v>241</v>
      </c>
      <c r="D28" s="53" t="s">
        <v>263</v>
      </c>
      <c r="E28" s="53" t="s">
        <v>271</v>
      </c>
      <c r="F28" s="53" t="s">
        <v>287</v>
      </c>
      <c r="G28" s="53" t="s">
        <v>288</v>
      </c>
      <c r="H28" s="53" t="s">
        <v>292</v>
      </c>
      <c r="I28" s="53" t="s">
        <v>247</v>
      </c>
      <c r="J28" s="53">
        <v>0</v>
      </c>
      <c r="K28" s="53" t="s">
        <v>422</v>
      </c>
      <c r="L28" s="64">
        <v>0.25</v>
      </c>
      <c r="M28" s="61" t="s">
        <v>399</v>
      </c>
      <c r="N28" s="59" t="s">
        <v>400</v>
      </c>
      <c r="O28" s="65">
        <v>4</v>
      </c>
      <c r="P28" s="59">
        <v>1</v>
      </c>
      <c r="Q28" s="59">
        <v>1</v>
      </c>
      <c r="R28" s="59">
        <v>1</v>
      </c>
      <c r="S28" s="75">
        <v>1</v>
      </c>
      <c r="T28" s="65">
        <v>1</v>
      </c>
      <c r="U28" s="38">
        <v>0</v>
      </c>
      <c r="V28" s="38"/>
      <c r="W28" s="38"/>
      <c r="X28" s="38">
        <f t="shared" si="0"/>
        <v>1</v>
      </c>
      <c r="Y28" s="61"/>
      <c r="Z28" s="59"/>
      <c r="AA28" s="59"/>
      <c r="AB28" s="142"/>
      <c r="AC28" s="19"/>
    </row>
    <row r="29" spans="1:29" s="3" customFormat="1" ht="90.75" customHeight="1" x14ac:dyDescent="0.25">
      <c r="A29" s="53" t="s">
        <v>293</v>
      </c>
      <c r="B29" s="53" t="s">
        <v>240</v>
      </c>
      <c r="C29" s="53" t="s">
        <v>241</v>
      </c>
      <c r="D29" s="53" t="s">
        <v>263</v>
      </c>
      <c r="E29" s="53" t="s">
        <v>294</v>
      </c>
      <c r="F29" s="53" t="s">
        <v>295</v>
      </c>
      <c r="G29" s="53" t="s">
        <v>296</v>
      </c>
      <c r="H29" s="53" t="s">
        <v>297</v>
      </c>
      <c r="I29" s="53" t="s">
        <v>247</v>
      </c>
      <c r="J29" s="53" t="s">
        <v>298</v>
      </c>
      <c r="K29" s="53" t="s">
        <v>423</v>
      </c>
      <c r="L29" s="64">
        <v>0.1</v>
      </c>
      <c r="M29" s="61" t="s">
        <v>399</v>
      </c>
      <c r="N29" s="59" t="s">
        <v>400</v>
      </c>
      <c r="O29" s="65">
        <v>1000</v>
      </c>
      <c r="P29" s="59">
        <v>0</v>
      </c>
      <c r="Q29" s="53" t="s">
        <v>473</v>
      </c>
      <c r="R29" s="65" t="s">
        <v>924</v>
      </c>
      <c r="S29" s="75">
        <v>1000</v>
      </c>
      <c r="T29" s="65" t="s">
        <v>478</v>
      </c>
      <c r="U29" s="60" t="s">
        <v>481</v>
      </c>
      <c r="V29" s="38"/>
      <c r="W29" s="38"/>
      <c r="X29" s="38">
        <v>0</v>
      </c>
      <c r="Y29" s="60"/>
      <c r="Z29" s="53"/>
      <c r="AA29" s="53"/>
      <c r="AB29" s="53"/>
      <c r="AC29" s="19"/>
    </row>
    <row r="30" spans="1:29" s="3" customFormat="1" ht="64.5" customHeight="1" x14ac:dyDescent="0.25">
      <c r="A30" s="53" t="s">
        <v>293</v>
      </c>
      <c r="B30" s="53" t="s">
        <v>240</v>
      </c>
      <c r="C30" s="53" t="s">
        <v>241</v>
      </c>
      <c r="D30" s="53" t="s">
        <v>263</v>
      </c>
      <c r="E30" s="53" t="s">
        <v>294</v>
      </c>
      <c r="F30" s="53" t="s">
        <v>295</v>
      </c>
      <c r="G30" s="53" t="s">
        <v>296</v>
      </c>
      <c r="H30" s="53" t="s">
        <v>299</v>
      </c>
      <c r="I30" s="53" t="s">
        <v>247</v>
      </c>
      <c r="J30" s="53" t="s">
        <v>300</v>
      </c>
      <c r="K30" s="53" t="s">
        <v>424</v>
      </c>
      <c r="L30" s="64">
        <v>0.1</v>
      </c>
      <c r="M30" s="61" t="s">
        <v>399</v>
      </c>
      <c r="N30" s="59" t="s">
        <v>400</v>
      </c>
      <c r="O30" s="65">
        <v>1000</v>
      </c>
      <c r="P30" s="59">
        <v>250</v>
      </c>
      <c r="Q30" s="59">
        <v>429</v>
      </c>
      <c r="R30" s="59">
        <v>353</v>
      </c>
      <c r="S30" s="75">
        <v>353</v>
      </c>
      <c r="T30" s="65">
        <v>71</v>
      </c>
      <c r="U30" s="38">
        <v>223</v>
      </c>
      <c r="V30" s="38"/>
      <c r="W30" s="38"/>
      <c r="X30" s="38">
        <f t="shared" si="0"/>
        <v>294</v>
      </c>
      <c r="Y30" s="61"/>
      <c r="Z30" s="61"/>
      <c r="AA30" s="61"/>
      <c r="AB30" s="142"/>
      <c r="AC30" s="19"/>
    </row>
    <row r="31" spans="1:29" s="3" customFormat="1" ht="64.5" customHeight="1" x14ac:dyDescent="0.25">
      <c r="A31" s="53" t="s">
        <v>293</v>
      </c>
      <c r="B31" s="53" t="s">
        <v>240</v>
      </c>
      <c r="C31" s="53" t="s">
        <v>241</v>
      </c>
      <c r="D31" s="53" t="s">
        <v>263</v>
      </c>
      <c r="E31" s="53" t="s">
        <v>301</v>
      </c>
      <c r="F31" s="53" t="s">
        <v>295</v>
      </c>
      <c r="G31" s="53" t="s">
        <v>296</v>
      </c>
      <c r="H31" s="53" t="s">
        <v>302</v>
      </c>
      <c r="I31" s="53" t="s">
        <v>247</v>
      </c>
      <c r="J31" s="53" t="s">
        <v>303</v>
      </c>
      <c r="K31" s="53" t="s">
        <v>425</v>
      </c>
      <c r="L31" s="64">
        <v>0.1</v>
      </c>
      <c r="M31" s="61" t="s">
        <v>399</v>
      </c>
      <c r="N31" s="59" t="s">
        <v>400</v>
      </c>
      <c r="O31" s="67">
        <v>1</v>
      </c>
      <c r="P31" s="68">
        <v>1</v>
      </c>
      <c r="Q31" s="68">
        <v>1</v>
      </c>
      <c r="R31" s="68">
        <v>1</v>
      </c>
      <c r="S31" s="76">
        <v>1</v>
      </c>
      <c r="T31" s="65">
        <v>26</v>
      </c>
      <c r="U31" s="38">
        <v>79</v>
      </c>
      <c r="V31" s="38"/>
      <c r="W31" s="38"/>
      <c r="X31" s="38">
        <f t="shared" si="0"/>
        <v>105</v>
      </c>
      <c r="Y31" s="61"/>
      <c r="Z31" s="61"/>
      <c r="AA31" s="59"/>
      <c r="AB31" s="142"/>
      <c r="AC31" s="19"/>
    </row>
    <row r="32" spans="1:29" s="3" customFormat="1" ht="64.5" customHeight="1" x14ac:dyDescent="0.25">
      <c r="A32" s="53" t="s">
        <v>293</v>
      </c>
      <c r="B32" s="53" t="s">
        <v>240</v>
      </c>
      <c r="C32" s="53" t="s">
        <v>241</v>
      </c>
      <c r="D32" s="53" t="s">
        <v>263</v>
      </c>
      <c r="E32" s="53" t="s">
        <v>301</v>
      </c>
      <c r="F32" s="53" t="s">
        <v>295</v>
      </c>
      <c r="G32" s="53" t="s">
        <v>296</v>
      </c>
      <c r="H32" s="53" t="s">
        <v>304</v>
      </c>
      <c r="I32" s="53" t="s">
        <v>247</v>
      </c>
      <c r="J32" s="53" t="s">
        <v>305</v>
      </c>
      <c r="K32" s="53" t="s">
        <v>426</v>
      </c>
      <c r="L32" s="64">
        <v>0.1</v>
      </c>
      <c r="M32" s="61" t="s">
        <v>399</v>
      </c>
      <c r="N32" s="59" t="s">
        <v>400</v>
      </c>
      <c r="O32" s="67">
        <v>1</v>
      </c>
      <c r="P32" s="68">
        <v>1</v>
      </c>
      <c r="Q32" s="68">
        <v>1</v>
      </c>
      <c r="R32" s="68">
        <v>1</v>
      </c>
      <c r="S32" s="76">
        <v>1</v>
      </c>
      <c r="T32" s="65">
        <v>59</v>
      </c>
      <c r="U32" s="38">
        <v>38</v>
      </c>
      <c r="V32" s="38"/>
      <c r="W32" s="38"/>
      <c r="X32" s="38">
        <f t="shared" si="0"/>
        <v>97</v>
      </c>
      <c r="Y32" s="64"/>
      <c r="Z32" s="53"/>
      <c r="AA32" s="53"/>
      <c r="AB32" s="142"/>
      <c r="AC32" s="19"/>
    </row>
    <row r="33" spans="1:29" s="3" customFormat="1" ht="81" customHeight="1" x14ac:dyDescent="0.25">
      <c r="A33" s="53" t="s">
        <v>293</v>
      </c>
      <c r="B33" s="53" t="s">
        <v>240</v>
      </c>
      <c r="C33" s="53" t="s">
        <v>241</v>
      </c>
      <c r="D33" s="53" t="s">
        <v>263</v>
      </c>
      <c r="E33" s="53" t="s">
        <v>294</v>
      </c>
      <c r="F33" s="53" t="s">
        <v>295</v>
      </c>
      <c r="G33" s="53" t="s">
        <v>296</v>
      </c>
      <c r="H33" s="53" t="s">
        <v>306</v>
      </c>
      <c r="I33" s="53" t="s">
        <v>247</v>
      </c>
      <c r="J33" s="53" t="s">
        <v>307</v>
      </c>
      <c r="K33" s="53" t="s">
        <v>427</v>
      </c>
      <c r="L33" s="69">
        <v>0.05</v>
      </c>
      <c r="M33" s="61" t="s">
        <v>399</v>
      </c>
      <c r="N33" s="59" t="s">
        <v>400</v>
      </c>
      <c r="O33" s="65">
        <v>22</v>
      </c>
      <c r="P33" s="59">
        <v>22</v>
      </c>
      <c r="Q33" s="59">
        <v>22</v>
      </c>
      <c r="R33" s="59">
        <v>22</v>
      </c>
      <c r="S33" s="75">
        <v>22</v>
      </c>
      <c r="T33" s="65">
        <v>22</v>
      </c>
      <c r="U33" s="38">
        <v>22</v>
      </c>
      <c r="V33" s="38"/>
      <c r="W33" s="38"/>
      <c r="X33" s="38">
        <f t="shared" si="0"/>
        <v>44</v>
      </c>
      <c r="Y33" s="61"/>
      <c r="Z33" s="61"/>
      <c r="AA33" s="61"/>
      <c r="AB33" s="142"/>
      <c r="AC33" s="19"/>
    </row>
    <row r="34" spans="1:29" s="3" customFormat="1" ht="89.25" customHeight="1" x14ac:dyDescent="0.25">
      <c r="A34" s="53" t="s">
        <v>293</v>
      </c>
      <c r="B34" s="53" t="s">
        <v>240</v>
      </c>
      <c r="C34" s="53" t="s">
        <v>241</v>
      </c>
      <c r="D34" s="53" t="s">
        <v>263</v>
      </c>
      <c r="E34" s="53" t="s">
        <v>294</v>
      </c>
      <c r="F34" s="53" t="s">
        <v>295</v>
      </c>
      <c r="G34" s="53" t="s">
        <v>296</v>
      </c>
      <c r="H34" s="53" t="s">
        <v>308</v>
      </c>
      <c r="I34" s="53" t="s">
        <v>247</v>
      </c>
      <c r="J34" s="53">
        <v>0</v>
      </c>
      <c r="K34" s="53" t="s">
        <v>428</v>
      </c>
      <c r="L34" s="64">
        <v>0.02</v>
      </c>
      <c r="M34" s="61" t="s">
        <v>405</v>
      </c>
      <c r="N34" s="59" t="s">
        <v>400</v>
      </c>
      <c r="O34" s="65">
        <v>1</v>
      </c>
      <c r="P34" s="59">
        <v>0</v>
      </c>
      <c r="Q34" s="74" t="s">
        <v>476</v>
      </c>
      <c r="R34" s="65" t="s">
        <v>925</v>
      </c>
      <c r="S34" s="75">
        <v>0</v>
      </c>
      <c r="T34" s="65" t="s">
        <v>478</v>
      </c>
      <c r="U34" s="56" t="s">
        <v>481</v>
      </c>
      <c r="V34" s="38"/>
      <c r="W34" s="38"/>
      <c r="X34" s="38">
        <v>0</v>
      </c>
      <c r="Y34" s="56"/>
      <c r="Z34" s="74"/>
      <c r="AA34" s="74"/>
      <c r="AB34" s="74"/>
      <c r="AC34" s="19"/>
    </row>
    <row r="35" spans="1:29" s="3" customFormat="1" ht="96" customHeight="1" x14ac:dyDescent="0.25">
      <c r="A35" s="53" t="s">
        <v>293</v>
      </c>
      <c r="B35" s="53" t="s">
        <v>240</v>
      </c>
      <c r="C35" s="53" t="s">
        <v>241</v>
      </c>
      <c r="D35" s="53" t="s">
        <v>263</v>
      </c>
      <c r="E35" s="53" t="s">
        <v>294</v>
      </c>
      <c r="F35" s="53" t="s">
        <v>295</v>
      </c>
      <c r="G35" s="53" t="s">
        <v>296</v>
      </c>
      <c r="H35" s="53" t="s">
        <v>309</v>
      </c>
      <c r="I35" s="53" t="s">
        <v>247</v>
      </c>
      <c r="J35" s="53">
        <v>0</v>
      </c>
      <c r="K35" s="53" t="s">
        <v>429</v>
      </c>
      <c r="L35" s="64">
        <v>0.02</v>
      </c>
      <c r="M35" s="61" t="s">
        <v>405</v>
      </c>
      <c r="N35" s="59" t="s">
        <v>400</v>
      </c>
      <c r="O35" s="65">
        <v>1</v>
      </c>
      <c r="P35" s="59">
        <v>0</v>
      </c>
      <c r="Q35" s="74" t="s">
        <v>476</v>
      </c>
      <c r="R35" s="65" t="s">
        <v>925</v>
      </c>
      <c r="S35" s="75">
        <v>0</v>
      </c>
      <c r="T35" s="65" t="s">
        <v>478</v>
      </c>
      <c r="U35" s="56" t="s">
        <v>481</v>
      </c>
      <c r="V35" s="38"/>
      <c r="W35" s="38"/>
      <c r="X35" s="38">
        <v>0</v>
      </c>
      <c r="Y35" s="56"/>
      <c r="Z35" s="74"/>
      <c r="AA35" s="74"/>
      <c r="AB35" s="74"/>
      <c r="AC35" s="19"/>
    </row>
    <row r="36" spans="1:29" s="3" customFormat="1" ht="96.75" customHeight="1" x14ac:dyDescent="0.25">
      <c r="A36" s="53" t="s">
        <v>293</v>
      </c>
      <c r="B36" s="53" t="s">
        <v>240</v>
      </c>
      <c r="C36" s="53" t="s">
        <v>241</v>
      </c>
      <c r="D36" s="53" t="s">
        <v>263</v>
      </c>
      <c r="E36" s="53" t="s">
        <v>294</v>
      </c>
      <c r="F36" s="53" t="s">
        <v>295</v>
      </c>
      <c r="G36" s="53" t="s">
        <v>296</v>
      </c>
      <c r="H36" s="53" t="s">
        <v>310</v>
      </c>
      <c r="I36" s="53" t="s">
        <v>247</v>
      </c>
      <c r="J36" s="53" t="s">
        <v>311</v>
      </c>
      <c r="K36" s="53" t="s">
        <v>430</v>
      </c>
      <c r="L36" s="64">
        <v>0.05</v>
      </c>
      <c r="M36" s="61" t="s">
        <v>399</v>
      </c>
      <c r="N36" s="59" t="s">
        <v>400</v>
      </c>
      <c r="O36" s="65">
        <v>1</v>
      </c>
      <c r="P36" s="59">
        <v>0</v>
      </c>
      <c r="Q36" s="53" t="s">
        <v>473</v>
      </c>
      <c r="R36" s="65" t="s">
        <v>925</v>
      </c>
      <c r="S36" s="75">
        <v>1</v>
      </c>
      <c r="T36" s="65" t="s">
        <v>478</v>
      </c>
      <c r="U36" s="56" t="s">
        <v>481</v>
      </c>
      <c r="V36" s="38"/>
      <c r="W36" s="38"/>
      <c r="X36" s="38">
        <v>0</v>
      </c>
      <c r="Y36" s="56"/>
      <c r="Z36" s="74"/>
      <c r="AA36" s="74"/>
      <c r="AB36" s="74"/>
      <c r="AC36" s="19"/>
    </row>
    <row r="37" spans="1:29" s="3" customFormat="1" ht="92.25" customHeight="1" x14ac:dyDescent="0.25">
      <c r="A37" s="53" t="s">
        <v>293</v>
      </c>
      <c r="B37" s="53" t="s">
        <v>240</v>
      </c>
      <c r="C37" s="53" t="s">
        <v>241</v>
      </c>
      <c r="D37" s="53" t="s">
        <v>263</v>
      </c>
      <c r="E37" s="53" t="s">
        <v>294</v>
      </c>
      <c r="F37" s="53" t="s">
        <v>295</v>
      </c>
      <c r="G37" s="53" t="s">
        <v>296</v>
      </c>
      <c r="H37" s="53" t="s">
        <v>312</v>
      </c>
      <c r="I37" s="53" t="s">
        <v>247</v>
      </c>
      <c r="J37" s="53" t="s">
        <v>313</v>
      </c>
      <c r="K37" s="53" t="s">
        <v>431</v>
      </c>
      <c r="L37" s="64">
        <v>0.02</v>
      </c>
      <c r="M37" s="61" t="s">
        <v>399</v>
      </c>
      <c r="N37" s="59" t="s">
        <v>400</v>
      </c>
      <c r="O37" s="65">
        <v>1</v>
      </c>
      <c r="P37" s="59" t="s">
        <v>432</v>
      </c>
      <c r="Q37" s="59" t="s">
        <v>477</v>
      </c>
      <c r="R37" s="59" t="s">
        <v>477</v>
      </c>
      <c r="S37" s="75" t="s">
        <v>477</v>
      </c>
      <c r="T37" s="65" t="s">
        <v>480</v>
      </c>
      <c r="U37" s="59" t="s">
        <v>477</v>
      </c>
      <c r="V37" s="38"/>
      <c r="W37" s="38"/>
      <c r="X37" s="38">
        <v>1</v>
      </c>
      <c r="Y37" s="61"/>
      <c r="Z37" s="59"/>
      <c r="AA37" s="59"/>
      <c r="AB37" s="142"/>
      <c r="AC37" s="19"/>
    </row>
    <row r="38" spans="1:29" s="3" customFormat="1" ht="64.5" customHeight="1" x14ac:dyDescent="0.25">
      <c r="A38" s="53" t="s">
        <v>293</v>
      </c>
      <c r="B38" s="53" t="s">
        <v>240</v>
      </c>
      <c r="C38" s="53" t="s">
        <v>241</v>
      </c>
      <c r="D38" s="53" t="s">
        <v>263</v>
      </c>
      <c r="E38" s="53" t="s">
        <v>294</v>
      </c>
      <c r="F38" s="53" t="s">
        <v>295</v>
      </c>
      <c r="G38" s="53" t="s">
        <v>296</v>
      </c>
      <c r="H38" s="53" t="s">
        <v>314</v>
      </c>
      <c r="I38" s="53" t="s">
        <v>247</v>
      </c>
      <c r="J38" s="53" t="s">
        <v>315</v>
      </c>
      <c r="K38" s="53" t="s">
        <v>433</v>
      </c>
      <c r="L38" s="64">
        <v>0.02</v>
      </c>
      <c r="M38" s="61" t="s">
        <v>399</v>
      </c>
      <c r="N38" s="59" t="s">
        <v>400</v>
      </c>
      <c r="O38" s="65">
        <v>1</v>
      </c>
      <c r="P38" s="59" t="s">
        <v>432</v>
      </c>
      <c r="Q38" s="59" t="s">
        <v>477</v>
      </c>
      <c r="R38" s="59" t="s">
        <v>477</v>
      </c>
      <c r="S38" s="75" t="s">
        <v>477</v>
      </c>
      <c r="T38" s="65" t="s">
        <v>480</v>
      </c>
      <c r="U38" s="59" t="s">
        <v>477</v>
      </c>
      <c r="V38" s="38"/>
      <c r="W38" s="38"/>
      <c r="X38" s="38">
        <v>1</v>
      </c>
      <c r="Y38" s="61"/>
      <c r="Z38" s="59"/>
      <c r="AA38" s="59"/>
      <c r="AB38" s="142"/>
      <c r="AC38" s="19"/>
    </row>
    <row r="39" spans="1:29" s="3" customFormat="1" ht="64.5" customHeight="1" x14ac:dyDescent="0.25">
      <c r="A39" s="53" t="s">
        <v>293</v>
      </c>
      <c r="B39" s="53" t="s">
        <v>240</v>
      </c>
      <c r="C39" s="53" t="s">
        <v>241</v>
      </c>
      <c r="D39" s="53" t="s">
        <v>263</v>
      </c>
      <c r="E39" s="53" t="s">
        <v>294</v>
      </c>
      <c r="F39" s="53" t="s">
        <v>295</v>
      </c>
      <c r="G39" s="53" t="s">
        <v>296</v>
      </c>
      <c r="H39" s="53" t="s">
        <v>316</v>
      </c>
      <c r="I39" s="53" t="s">
        <v>247</v>
      </c>
      <c r="J39" s="53" t="s">
        <v>317</v>
      </c>
      <c r="K39" s="53" t="s">
        <v>434</v>
      </c>
      <c r="L39" s="64">
        <v>0.02</v>
      </c>
      <c r="M39" s="61" t="s">
        <v>399</v>
      </c>
      <c r="N39" s="59" t="s">
        <v>400</v>
      </c>
      <c r="O39" s="65">
        <v>1</v>
      </c>
      <c r="P39" s="59" t="s">
        <v>432</v>
      </c>
      <c r="Q39" s="59" t="s">
        <v>477</v>
      </c>
      <c r="R39" s="59" t="s">
        <v>477</v>
      </c>
      <c r="S39" s="75" t="s">
        <v>477</v>
      </c>
      <c r="T39" s="65" t="s">
        <v>480</v>
      </c>
      <c r="U39" s="59" t="s">
        <v>477</v>
      </c>
      <c r="V39" s="38"/>
      <c r="W39" s="38"/>
      <c r="X39" s="38">
        <v>1</v>
      </c>
      <c r="Y39" s="61"/>
      <c r="Z39" s="59"/>
      <c r="AA39" s="59"/>
      <c r="AB39" s="142"/>
      <c r="AC39" s="19"/>
    </row>
    <row r="40" spans="1:29" s="3" customFormat="1" ht="93" customHeight="1" x14ac:dyDescent="0.25">
      <c r="A40" s="53" t="s">
        <v>293</v>
      </c>
      <c r="B40" s="53" t="s">
        <v>240</v>
      </c>
      <c r="C40" s="53" t="s">
        <v>241</v>
      </c>
      <c r="D40" s="53" t="s">
        <v>263</v>
      </c>
      <c r="E40" s="53" t="s">
        <v>294</v>
      </c>
      <c r="F40" s="53" t="s">
        <v>295</v>
      </c>
      <c r="G40" s="53" t="s">
        <v>296</v>
      </c>
      <c r="H40" s="53" t="s">
        <v>318</v>
      </c>
      <c r="I40" s="53" t="s">
        <v>247</v>
      </c>
      <c r="J40" s="53" t="s">
        <v>319</v>
      </c>
      <c r="K40" s="53" t="s">
        <v>435</v>
      </c>
      <c r="L40" s="64">
        <v>0.02</v>
      </c>
      <c r="M40" s="61" t="s">
        <v>399</v>
      </c>
      <c r="N40" s="59" t="s">
        <v>400</v>
      </c>
      <c r="O40" s="65">
        <v>1</v>
      </c>
      <c r="P40" s="59">
        <v>1</v>
      </c>
      <c r="Q40" s="53" t="s">
        <v>473</v>
      </c>
      <c r="R40" s="59">
        <v>1</v>
      </c>
      <c r="S40" s="75">
        <v>1</v>
      </c>
      <c r="T40" s="65">
        <v>1</v>
      </c>
      <c r="U40" s="60" t="s">
        <v>481</v>
      </c>
      <c r="V40" s="38"/>
      <c r="W40" s="38"/>
      <c r="X40" s="38">
        <v>1</v>
      </c>
      <c r="Y40" s="60"/>
      <c r="Z40" s="53"/>
      <c r="AA40" s="53"/>
      <c r="AB40" s="53"/>
      <c r="AC40" s="19"/>
    </row>
    <row r="41" spans="1:29" s="3" customFormat="1" ht="78" customHeight="1" x14ac:dyDescent="0.25">
      <c r="A41" s="53" t="s">
        <v>293</v>
      </c>
      <c r="B41" s="53" t="s">
        <v>240</v>
      </c>
      <c r="C41" s="53" t="s">
        <v>241</v>
      </c>
      <c r="D41" s="53" t="s">
        <v>263</v>
      </c>
      <c r="E41" s="53" t="s">
        <v>294</v>
      </c>
      <c r="F41" s="53" t="s">
        <v>295</v>
      </c>
      <c r="G41" s="53" t="s">
        <v>296</v>
      </c>
      <c r="H41" s="53" t="s">
        <v>320</v>
      </c>
      <c r="I41" s="53" t="s">
        <v>247</v>
      </c>
      <c r="J41" s="53" t="s">
        <v>321</v>
      </c>
      <c r="K41" s="53" t="s">
        <v>436</v>
      </c>
      <c r="L41" s="64">
        <v>0.02</v>
      </c>
      <c r="M41" s="61" t="s">
        <v>399</v>
      </c>
      <c r="N41" s="59" t="s">
        <v>400</v>
      </c>
      <c r="O41" s="65">
        <v>1</v>
      </c>
      <c r="P41" s="59">
        <v>1</v>
      </c>
      <c r="Q41" s="59">
        <v>1</v>
      </c>
      <c r="R41" s="59">
        <v>1</v>
      </c>
      <c r="S41" s="75">
        <v>1</v>
      </c>
      <c r="T41" s="65">
        <v>1</v>
      </c>
      <c r="U41" s="38">
        <v>1</v>
      </c>
      <c r="V41" s="38"/>
      <c r="W41" s="38"/>
      <c r="X41" s="38">
        <f t="shared" si="0"/>
        <v>2</v>
      </c>
      <c r="Y41" s="61"/>
      <c r="Z41" s="59"/>
      <c r="AA41" s="53"/>
      <c r="AB41" s="53"/>
      <c r="AC41" s="19"/>
    </row>
    <row r="42" spans="1:29" s="3" customFormat="1" ht="107.25" customHeight="1" x14ac:dyDescent="0.25">
      <c r="A42" s="53" t="s">
        <v>293</v>
      </c>
      <c r="B42" s="53" t="s">
        <v>240</v>
      </c>
      <c r="C42" s="53" t="s">
        <v>241</v>
      </c>
      <c r="D42" s="53" t="s">
        <v>263</v>
      </c>
      <c r="E42" s="53" t="s">
        <v>294</v>
      </c>
      <c r="F42" s="53" t="s">
        <v>295</v>
      </c>
      <c r="G42" s="53" t="s">
        <v>296</v>
      </c>
      <c r="H42" s="53" t="s">
        <v>322</v>
      </c>
      <c r="I42" s="53" t="s">
        <v>247</v>
      </c>
      <c r="J42" s="53" t="s">
        <v>323</v>
      </c>
      <c r="K42" s="53" t="s">
        <v>437</v>
      </c>
      <c r="L42" s="64">
        <v>0.08</v>
      </c>
      <c r="M42" s="61" t="s">
        <v>399</v>
      </c>
      <c r="N42" s="59" t="s">
        <v>400</v>
      </c>
      <c r="O42" s="65">
        <v>8</v>
      </c>
      <c r="P42" s="59">
        <v>2</v>
      </c>
      <c r="Q42" s="53" t="s">
        <v>473</v>
      </c>
      <c r="R42" s="65" t="s">
        <v>925</v>
      </c>
      <c r="S42" s="75">
        <v>6</v>
      </c>
      <c r="T42" s="65">
        <v>2</v>
      </c>
      <c r="U42" s="60" t="s">
        <v>481</v>
      </c>
      <c r="V42" s="38"/>
      <c r="W42" s="38"/>
      <c r="X42" s="38">
        <v>2</v>
      </c>
      <c r="Y42" s="60"/>
      <c r="Z42" s="53"/>
      <c r="AA42" s="53"/>
      <c r="AB42" s="53"/>
      <c r="AC42" s="19"/>
    </row>
    <row r="43" spans="1:29" s="3" customFormat="1" ht="103.5" customHeight="1" x14ac:dyDescent="0.25">
      <c r="A43" s="53" t="s">
        <v>293</v>
      </c>
      <c r="B43" s="53" t="s">
        <v>240</v>
      </c>
      <c r="C43" s="53" t="s">
        <v>241</v>
      </c>
      <c r="D43" s="53" t="s">
        <v>263</v>
      </c>
      <c r="E43" s="53" t="s">
        <v>294</v>
      </c>
      <c r="F43" s="53" t="s">
        <v>295</v>
      </c>
      <c r="G43" s="53" t="s">
        <v>296</v>
      </c>
      <c r="H43" s="53" t="s">
        <v>324</v>
      </c>
      <c r="I43" s="53" t="s">
        <v>247</v>
      </c>
      <c r="J43" s="53">
        <v>0</v>
      </c>
      <c r="K43" s="53" t="s">
        <v>438</v>
      </c>
      <c r="L43" s="64">
        <v>0.05</v>
      </c>
      <c r="M43" s="61" t="s">
        <v>399</v>
      </c>
      <c r="N43" s="59" t="s">
        <v>400</v>
      </c>
      <c r="O43" s="65">
        <v>4</v>
      </c>
      <c r="P43" s="59">
        <v>0</v>
      </c>
      <c r="Q43" s="53" t="s">
        <v>473</v>
      </c>
      <c r="R43" s="59">
        <v>2</v>
      </c>
      <c r="S43" s="75">
        <v>2</v>
      </c>
      <c r="T43" s="65" t="s">
        <v>478</v>
      </c>
      <c r="U43" s="60" t="s">
        <v>481</v>
      </c>
      <c r="V43" s="38"/>
      <c r="W43" s="38"/>
      <c r="X43" s="38">
        <v>0</v>
      </c>
      <c r="Y43" s="60"/>
      <c r="Z43" s="53"/>
      <c r="AA43" s="53"/>
      <c r="AB43" s="53"/>
      <c r="AC43" s="19"/>
    </row>
    <row r="44" spans="1:29" s="3" customFormat="1" ht="104.25" customHeight="1" x14ac:dyDescent="0.25">
      <c r="A44" s="53" t="s">
        <v>293</v>
      </c>
      <c r="B44" s="53" t="s">
        <v>240</v>
      </c>
      <c r="C44" s="53" t="s">
        <v>241</v>
      </c>
      <c r="D44" s="53" t="s">
        <v>263</v>
      </c>
      <c r="E44" s="53" t="s">
        <v>294</v>
      </c>
      <c r="F44" s="53" t="s">
        <v>295</v>
      </c>
      <c r="G44" s="53" t="s">
        <v>296</v>
      </c>
      <c r="H44" s="53" t="s">
        <v>325</v>
      </c>
      <c r="I44" s="53" t="s">
        <v>247</v>
      </c>
      <c r="J44" s="53">
        <v>0</v>
      </c>
      <c r="K44" s="53" t="s">
        <v>439</v>
      </c>
      <c r="L44" s="64">
        <v>0.05</v>
      </c>
      <c r="M44" s="61" t="s">
        <v>399</v>
      </c>
      <c r="N44" s="59" t="s">
        <v>400</v>
      </c>
      <c r="O44" s="65">
        <v>8</v>
      </c>
      <c r="P44" s="59">
        <v>2</v>
      </c>
      <c r="Q44" s="53">
        <v>2</v>
      </c>
      <c r="R44" s="59">
        <v>2</v>
      </c>
      <c r="S44" s="75">
        <v>1</v>
      </c>
      <c r="T44" s="65">
        <v>2</v>
      </c>
      <c r="U44" s="38">
        <v>3</v>
      </c>
      <c r="V44" s="38"/>
      <c r="W44" s="38"/>
      <c r="X44" s="38">
        <f t="shared" si="0"/>
        <v>5</v>
      </c>
      <c r="Y44" s="60"/>
      <c r="Z44" s="53"/>
      <c r="AA44" s="53"/>
      <c r="AB44" s="53"/>
      <c r="AC44" s="19"/>
    </row>
    <row r="45" spans="1:29" s="3" customFormat="1" ht="64.5" customHeight="1" x14ac:dyDescent="0.25">
      <c r="A45" s="53" t="s">
        <v>293</v>
      </c>
      <c r="B45" s="53" t="s">
        <v>240</v>
      </c>
      <c r="C45" s="53" t="s">
        <v>241</v>
      </c>
      <c r="D45" s="53" t="s">
        <v>263</v>
      </c>
      <c r="E45" s="53" t="s">
        <v>294</v>
      </c>
      <c r="F45" s="53" t="s">
        <v>295</v>
      </c>
      <c r="G45" s="53" t="s">
        <v>296</v>
      </c>
      <c r="H45" s="53" t="s">
        <v>326</v>
      </c>
      <c r="I45" s="53" t="s">
        <v>247</v>
      </c>
      <c r="J45" s="54" t="s">
        <v>327</v>
      </c>
      <c r="K45" s="53" t="s">
        <v>440</v>
      </c>
      <c r="L45" s="64">
        <v>0.02</v>
      </c>
      <c r="M45" s="61" t="s">
        <v>399</v>
      </c>
      <c r="N45" s="59" t="s">
        <v>400</v>
      </c>
      <c r="O45" s="70">
        <v>2</v>
      </c>
      <c r="P45" s="59">
        <v>0</v>
      </c>
      <c r="Q45" s="59">
        <v>1</v>
      </c>
      <c r="R45" s="59">
        <v>1</v>
      </c>
      <c r="S45" s="75">
        <v>0</v>
      </c>
      <c r="T45" s="65" t="s">
        <v>478</v>
      </c>
      <c r="U45" s="38">
        <v>1</v>
      </c>
      <c r="V45" s="38"/>
      <c r="W45" s="38"/>
      <c r="X45" s="38">
        <v>1</v>
      </c>
      <c r="Y45" s="61"/>
      <c r="Z45" s="59"/>
      <c r="AA45" s="59"/>
      <c r="AB45" s="59"/>
      <c r="AC45" s="19"/>
    </row>
    <row r="46" spans="1:29" s="3" customFormat="1" ht="90.75" customHeight="1" x14ac:dyDescent="0.25">
      <c r="A46" s="53" t="s">
        <v>293</v>
      </c>
      <c r="B46" s="53" t="s">
        <v>240</v>
      </c>
      <c r="C46" s="53" t="s">
        <v>241</v>
      </c>
      <c r="D46" s="53" t="s">
        <v>263</v>
      </c>
      <c r="E46" s="53" t="s">
        <v>294</v>
      </c>
      <c r="F46" s="53" t="s">
        <v>295</v>
      </c>
      <c r="G46" s="53" t="s">
        <v>296</v>
      </c>
      <c r="H46" s="53" t="s">
        <v>328</v>
      </c>
      <c r="I46" s="53" t="s">
        <v>247</v>
      </c>
      <c r="J46" s="53" t="s">
        <v>248</v>
      </c>
      <c r="K46" s="53" t="s">
        <v>441</v>
      </c>
      <c r="L46" s="64">
        <v>0.08</v>
      </c>
      <c r="M46" s="61" t="s">
        <v>405</v>
      </c>
      <c r="N46" s="59" t="s">
        <v>400</v>
      </c>
      <c r="O46" s="65">
        <v>1</v>
      </c>
      <c r="P46" s="59">
        <v>0</v>
      </c>
      <c r="Q46" s="53" t="s">
        <v>473</v>
      </c>
      <c r="R46" s="65" t="s">
        <v>925</v>
      </c>
      <c r="S46" s="75">
        <v>1</v>
      </c>
      <c r="T46" s="65" t="s">
        <v>478</v>
      </c>
      <c r="U46" s="60" t="s">
        <v>481</v>
      </c>
      <c r="V46" s="38"/>
      <c r="W46" s="38"/>
      <c r="X46" s="38">
        <v>0</v>
      </c>
      <c r="Y46" s="60"/>
      <c r="Z46" s="53"/>
      <c r="AA46" s="53"/>
      <c r="AB46" s="53"/>
      <c r="AC46" s="19"/>
    </row>
    <row r="47" spans="1:29" s="3" customFormat="1" ht="84.75" customHeight="1" x14ac:dyDescent="0.25">
      <c r="A47" s="53" t="s">
        <v>293</v>
      </c>
      <c r="B47" s="53" t="s">
        <v>240</v>
      </c>
      <c r="C47" s="53" t="s">
        <v>241</v>
      </c>
      <c r="D47" s="53" t="s">
        <v>263</v>
      </c>
      <c r="E47" s="53" t="s">
        <v>294</v>
      </c>
      <c r="F47" s="53" t="s">
        <v>295</v>
      </c>
      <c r="G47" s="53" t="s">
        <v>296</v>
      </c>
      <c r="H47" s="53" t="s">
        <v>329</v>
      </c>
      <c r="I47" s="53" t="s">
        <v>247</v>
      </c>
      <c r="J47" s="53" t="s">
        <v>248</v>
      </c>
      <c r="K47" s="53" t="s">
        <v>442</v>
      </c>
      <c r="L47" s="64">
        <v>0.08</v>
      </c>
      <c r="M47" s="61" t="s">
        <v>399</v>
      </c>
      <c r="N47" s="59" t="s">
        <v>400</v>
      </c>
      <c r="O47" s="65">
        <v>1</v>
      </c>
      <c r="P47" s="59">
        <v>0</v>
      </c>
      <c r="Q47" s="53" t="s">
        <v>473</v>
      </c>
      <c r="R47" s="59">
        <v>1</v>
      </c>
      <c r="S47" s="75">
        <v>1</v>
      </c>
      <c r="T47" s="65" t="s">
        <v>478</v>
      </c>
      <c r="U47" s="60" t="s">
        <v>481</v>
      </c>
      <c r="V47" s="38"/>
      <c r="W47" s="38"/>
      <c r="X47" s="38">
        <v>0</v>
      </c>
      <c r="Y47" s="60"/>
      <c r="Z47" s="53"/>
      <c r="AA47" s="53"/>
      <c r="AB47" s="53"/>
      <c r="AC47" s="19"/>
    </row>
    <row r="48" spans="1:29" s="3" customFormat="1" ht="64.5" customHeight="1" x14ac:dyDescent="0.25">
      <c r="A48" s="53" t="s">
        <v>330</v>
      </c>
      <c r="B48" s="53" t="s">
        <v>240</v>
      </c>
      <c r="C48" s="53" t="s">
        <v>241</v>
      </c>
      <c r="D48" s="53" t="s">
        <v>263</v>
      </c>
      <c r="E48" s="53" t="s">
        <v>330</v>
      </c>
      <c r="F48" s="53" t="s">
        <v>331</v>
      </c>
      <c r="G48" s="53" t="s">
        <v>332</v>
      </c>
      <c r="H48" s="53" t="s">
        <v>333</v>
      </c>
      <c r="I48" s="53" t="s">
        <v>247</v>
      </c>
      <c r="J48" s="53">
        <v>0</v>
      </c>
      <c r="K48" s="53" t="s">
        <v>443</v>
      </c>
      <c r="L48" s="64">
        <v>0.11</v>
      </c>
      <c r="M48" s="61" t="s">
        <v>399</v>
      </c>
      <c r="N48" s="59" t="s">
        <v>400</v>
      </c>
      <c r="O48" s="65">
        <v>8</v>
      </c>
      <c r="P48" s="59">
        <v>0</v>
      </c>
      <c r="Q48" s="59">
        <v>3</v>
      </c>
      <c r="R48" s="59">
        <v>2</v>
      </c>
      <c r="S48" s="75">
        <v>2</v>
      </c>
      <c r="T48" s="65" t="s">
        <v>478</v>
      </c>
      <c r="U48" s="38">
        <v>4</v>
      </c>
      <c r="V48" s="38"/>
      <c r="W48" s="38"/>
      <c r="X48" s="38">
        <v>4</v>
      </c>
      <c r="Y48" s="61"/>
      <c r="Z48" s="59"/>
      <c r="AA48" s="53"/>
      <c r="AB48" s="53"/>
      <c r="AC48" s="19"/>
    </row>
    <row r="49" spans="1:29" s="3" customFormat="1" ht="64.5" customHeight="1" x14ac:dyDescent="0.25">
      <c r="A49" s="53" t="s">
        <v>330</v>
      </c>
      <c r="B49" s="53" t="s">
        <v>240</v>
      </c>
      <c r="C49" s="53" t="s">
        <v>241</v>
      </c>
      <c r="D49" s="53" t="s">
        <v>263</v>
      </c>
      <c r="E49" s="53" t="s">
        <v>330</v>
      </c>
      <c r="F49" s="53" t="s">
        <v>331</v>
      </c>
      <c r="G49" s="53" t="s">
        <v>332</v>
      </c>
      <c r="H49" s="53" t="s">
        <v>334</v>
      </c>
      <c r="I49" s="53" t="s">
        <v>247</v>
      </c>
      <c r="J49" s="55" t="s">
        <v>335</v>
      </c>
      <c r="K49" s="53" t="s">
        <v>444</v>
      </c>
      <c r="L49" s="64">
        <v>0.11</v>
      </c>
      <c r="M49" s="61" t="s">
        <v>399</v>
      </c>
      <c r="N49" s="59" t="s">
        <v>400</v>
      </c>
      <c r="O49" s="67">
        <v>1</v>
      </c>
      <c r="P49" s="68">
        <v>1</v>
      </c>
      <c r="Q49" s="68">
        <v>1</v>
      </c>
      <c r="R49" s="68">
        <v>1</v>
      </c>
      <c r="S49" s="76">
        <v>1</v>
      </c>
      <c r="T49" s="65">
        <v>50</v>
      </c>
      <c r="U49" s="38">
        <v>52</v>
      </c>
      <c r="V49" s="38"/>
      <c r="W49" s="38"/>
      <c r="X49" s="38">
        <f t="shared" si="0"/>
        <v>102</v>
      </c>
      <c r="Y49" s="61"/>
      <c r="Z49" s="59"/>
      <c r="AA49" s="59"/>
      <c r="AB49" s="142"/>
      <c r="AC49" s="19"/>
    </row>
    <row r="50" spans="1:29" s="3" customFormat="1" ht="64.5" customHeight="1" x14ac:dyDescent="0.25">
      <c r="A50" s="53" t="s">
        <v>330</v>
      </c>
      <c r="B50" s="53" t="s">
        <v>240</v>
      </c>
      <c r="C50" s="53" t="s">
        <v>241</v>
      </c>
      <c r="D50" s="53" t="s">
        <v>263</v>
      </c>
      <c r="E50" s="53" t="s">
        <v>330</v>
      </c>
      <c r="F50" s="53" t="s">
        <v>331</v>
      </c>
      <c r="G50" s="53" t="s">
        <v>332</v>
      </c>
      <c r="H50" s="53" t="s">
        <v>336</v>
      </c>
      <c r="I50" s="53" t="s">
        <v>247</v>
      </c>
      <c r="J50" s="53">
        <v>0</v>
      </c>
      <c r="K50" s="53" t="s">
        <v>445</v>
      </c>
      <c r="L50" s="64">
        <v>0.11</v>
      </c>
      <c r="M50" s="61" t="s">
        <v>399</v>
      </c>
      <c r="N50" s="59" t="s">
        <v>400</v>
      </c>
      <c r="O50" s="65">
        <v>9</v>
      </c>
      <c r="P50" s="59">
        <v>0</v>
      </c>
      <c r="Q50" s="53" t="s">
        <v>473</v>
      </c>
      <c r="R50" s="59">
        <v>4</v>
      </c>
      <c r="S50" s="75">
        <v>5</v>
      </c>
      <c r="T50" s="65" t="s">
        <v>478</v>
      </c>
      <c r="U50" s="60" t="s">
        <v>481</v>
      </c>
      <c r="V50" s="38"/>
      <c r="W50" s="38"/>
      <c r="X50" s="38">
        <v>0</v>
      </c>
      <c r="Y50" s="60"/>
      <c r="Z50" s="53"/>
      <c r="AA50" s="53"/>
      <c r="AB50" s="53"/>
      <c r="AC50" s="19"/>
    </row>
    <row r="51" spans="1:29" s="3" customFormat="1" ht="79.5" customHeight="1" x14ac:dyDescent="0.25">
      <c r="A51" s="53" t="s">
        <v>239</v>
      </c>
      <c r="B51" s="53" t="s">
        <v>240</v>
      </c>
      <c r="C51" s="53" t="s">
        <v>241</v>
      </c>
      <c r="D51" s="53" t="s">
        <v>263</v>
      </c>
      <c r="E51" s="53" t="s">
        <v>278</v>
      </c>
      <c r="F51" s="53" t="s">
        <v>331</v>
      </c>
      <c r="G51" s="53" t="s">
        <v>332</v>
      </c>
      <c r="H51" s="53" t="s">
        <v>337</v>
      </c>
      <c r="I51" s="53" t="s">
        <v>247</v>
      </c>
      <c r="J51" s="53">
        <v>0</v>
      </c>
      <c r="K51" s="53" t="s">
        <v>446</v>
      </c>
      <c r="L51" s="64">
        <v>0.12</v>
      </c>
      <c r="M51" s="61" t="s">
        <v>405</v>
      </c>
      <c r="N51" s="59" t="s">
        <v>400</v>
      </c>
      <c r="O51" s="65">
        <v>1</v>
      </c>
      <c r="P51" s="59">
        <v>0</v>
      </c>
      <c r="Q51" s="59">
        <v>1</v>
      </c>
      <c r="R51" s="59">
        <v>0</v>
      </c>
      <c r="S51" s="75">
        <v>0</v>
      </c>
      <c r="T51" s="65" t="s">
        <v>478</v>
      </c>
      <c r="U51" s="38">
        <v>1</v>
      </c>
      <c r="V51" s="38"/>
      <c r="W51" s="38"/>
      <c r="X51" s="38">
        <v>1</v>
      </c>
      <c r="Y51" s="61"/>
      <c r="Z51" s="59"/>
      <c r="AA51" s="59"/>
      <c r="AB51" s="59"/>
      <c r="AC51" s="19"/>
    </row>
    <row r="52" spans="1:29" s="3" customFormat="1" ht="64.5" customHeight="1" x14ac:dyDescent="0.25">
      <c r="A52" s="53" t="s">
        <v>239</v>
      </c>
      <c r="B52" s="53" t="s">
        <v>240</v>
      </c>
      <c r="C52" s="53" t="s">
        <v>241</v>
      </c>
      <c r="D52" s="53" t="s">
        <v>263</v>
      </c>
      <c r="E52" s="53" t="s">
        <v>278</v>
      </c>
      <c r="F52" s="53" t="s">
        <v>331</v>
      </c>
      <c r="G52" s="53" t="s">
        <v>332</v>
      </c>
      <c r="H52" s="53" t="s">
        <v>338</v>
      </c>
      <c r="I52" s="53" t="s">
        <v>247</v>
      </c>
      <c r="J52" s="53" t="s">
        <v>248</v>
      </c>
      <c r="K52" s="53" t="s">
        <v>447</v>
      </c>
      <c r="L52" s="64">
        <v>0.11</v>
      </c>
      <c r="M52" s="61" t="s">
        <v>399</v>
      </c>
      <c r="N52" s="59" t="s">
        <v>400</v>
      </c>
      <c r="O52" s="65">
        <v>4</v>
      </c>
      <c r="P52" s="59">
        <v>1</v>
      </c>
      <c r="Q52" s="59">
        <v>1</v>
      </c>
      <c r="R52" s="59">
        <v>1</v>
      </c>
      <c r="S52" s="75">
        <v>1</v>
      </c>
      <c r="T52" s="65">
        <v>1</v>
      </c>
      <c r="U52" s="38">
        <v>1</v>
      </c>
      <c r="V52" s="38"/>
      <c r="W52" s="38"/>
      <c r="X52" s="38">
        <f t="shared" si="0"/>
        <v>2</v>
      </c>
      <c r="Y52" s="61"/>
      <c r="Z52" s="59"/>
      <c r="AA52" s="53"/>
      <c r="AB52" s="53"/>
      <c r="AC52" s="19"/>
    </row>
    <row r="53" spans="1:29" s="3" customFormat="1" ht="64.5" customHeight="1" x14ac:dyDescent="0.25">
      <c r="A53" s="53" t="s">
        <v>330</v>
      </c>
      <c r="B53" s="53" t="s">
        <v>240</v>
      </c>
      <c r="C53" s="53" t="s">
        <v>241</v>
      </c>
      <c r="D53" s="53" t="s">
        <v>263</v>
      </c>
      <c r="E53" s="53" t="s">
        <v>330</v>
      </c>
      <c r="F53" s="53" t="s">
        <v>331</v>
      </c>
      <c r="G53" s="53" t="s">
        <v>332</v>
      </c>
      <c r="H53" s="53" t="s">
        <v>339</v>
      </c>
      <c r="I53" s="53" t="s">
        <v>247</v>
      </c>
      <c r="J53" s="53" t="s">
        <v>340</v>
      </c>
      <c r="K53" s="53" t="s">
        <v>448</v>
      </c>
      <c r="L53" s="64">
        <v>0.11</v>
      </c>
      <c r="M53" s="61" t="s">
        <v>399</v>
      </c>
      <c r="N53" s="59" t="s">
        <v>400</v>
      </c>
      <c r="O53" s="65">
        <v>1</v>
      </c>
      <c r="P53" s="59">
        <v>1</v>
      </c>
      <c r="Q53" s="59">
        <v>1</v>
      </c>
      <c r="R53" s="59">
        <v>1</v>
      </c>
      <c r="S53" s="75">
        <v>1</v>
      </c>
      <c r="T53" s="65">
        <v>1</v>
      </c>
      <c r="U53" s="38">
        <v>1</v>
      </c>
      <c r="V53" s="38"/>
      <c r="W53" s="38"/>
      <c r="X53" s="38">
        <f t="shared" si="0"/>
        <v>2</v>
      </c>
      <c r="Y53" s="61"/>
      <c r="Z53" s="59"/>
      <c r="AA53" s="59"/>
      <c r="AB53" s="53"/>
      <c r="AC53" s="19"/>
    </row>
    <row r="54" spans="1:29" s="3" customFormat="1" ht="64.5" customHeight="1" x14ac:dyDescent="0.25">
      <c r="A54" s="53" t="s">
        <v>239</v>
      </c>
      <c r="B54" s="53" t="s">
        <v>240</v>
      </c>
      <c r="C54" s="53" t="s">
        <v>241</v>
      </c>
      <c r="D54" s="53" t="s">
        <v>263</v>
      </c>
      <c r="E54" s="53" t="s">
        <v>278</v>
      </c>
      <c r="F54" s="53" t="s">
        <v>331</v>
      </c>
      <c r="G54" s="53" t="s">
        <v>332</v>
      </c>
      <c r="H54" s="53" t="s">
        <v>341</v>
      </c>
      <c r="I54" s="53" t="s">
        <v>247</v>
      </c>
      <c r="J54" s="53" t="s">
        <v>342</v>
      </c>
      <c r="K54" s="53" t="s">
        <v>449</v>
      </c>
      <c r="L54" s="64">
        <v>0.11</v>
      </c>
      <c r="M54" s="61" t="s">
        <v>399</v>
      </c>
      <c r="N54" s="59" t="s">
        <v>400</v>
      </c>
      <c r="O54" s="71">
        <v>1</v>
      </c>
      <c r="P54" s="68">
        <v>1</v>
      </c>
      <c r="Q54" s="68">
        <v>1</v>
      </c>
      <c r="R54" s="68">
        <v>1</v>
      </c>
      <c r="S54" s="76">
        <v>1</v>
      </c>
      <c r="T54" s="65">
        <v>19</v>
      </c>
      <c r="U54" s="38">
        <v>5</v>
      </c>
      <c r="V54" s="38"/>
      <c r="W54" s="38"/>
      <c r="X54" s="38">
        <f t="shared" si="0"/>
        <v>24</v>
      </c>
      <c r="Y54" s="61"/>
      <c r="Z54" s="59"/>
      <c r="AA54" s="59"/>
      <c r="AB54" s="53"/>
      <c r="AC54" s="19"/>
    </row>
    <row r="55" spans="1:29" s="3" customFormat="1" ht="108.75" customHeight="1" x14ac:dyDescent="0.25">
      <c r="A55" s="53" t="s">
        <v>330</v>
      </c>
      <c r="B55" s="53" t="s">
        <v>240</v>
      </c>
      <c r="C55" s="53" t="s">
        <v>241</v>
      </c>
      <c r="D55" s="53" t="s">
        <v>263</v>
      </c>
      <c r="E55" s="53" t="s">
        <v>330</v>
      </c>
      <c r="F55" s="53" t="s">
        <v>331</v>
      </c>
      <c r="G55" s="53" t="s">
        <v>332</v>
      </c>
      <c r="H55" s="53" t="s">
        <v>343</v>
      </c>
      <c r="I55" s="53" t="s">
        <v>247</v>
      </c>
      <c r="J55" s="53">
        <v>0</v>
      </c>
      <c r="K55" s="53" t="s">
        <v>450</v>
      </c>
      <c r="L55" s="64">
        <v>0.11</v>
      </c>
      <c r="M55" s="61" t="s">
        <v>399</v>
      </c>
      <c r="N55" s="59" t="s">
        <v>400</v>
      </c>
      <c r="O55" s="65">
        <v>86</v>
      </c>
      <c r="P55" s="59">
        <v>0</v>
      </c>
      <c r="Q55" s="59">
        <v>30</v>
      </c>
      <c r="R55" s="59">
        <v>26</v>
      </c>
      <c r="S55" s="75">
        <v>0</v>
      </c>
      <c r="T55" s="65" t="s">
        <v>478</v>
      </c>
      <c r="U55" s="38">
        <v>60</v>
      </c>
      <c r="V55" s="38"/>
      <c r="W55" s="38"/>
      <c r="X55" s="38">
        <v>60</v>
      </c>
      <c r="Y55" s="61"/>
      <c r="Z55" s="59"/>
      <c r="AA55" s="59"/>
      <c r="AB55" s="53"/>
      <c r="AC55" s="19"/>
    </row>
    <row r="56" spans="1:29" s="3" customFormat="1" ht="64.5" customHeight="1" x14ac:dyDescent="0.25">
      <c r="A56" s="53" t="s">
        <v>330</v>
      </c>
      <c r="B56" s="53" t="s">
        <v>240</v>
      </c>
      <c r="C56" s="53" t="s">
        <v>241</v>
      </c>
      <c r="D56" s="53" t="s">
        <v>263</v>
      </c>
      <c r="E56" s="53" t="s">
        <v>330</v>
      </c>
      <c r="F56" s="53" t="s">
        <v>331</v>
      </c>
      <c r="G56" s="53" t="s">
        <v>332</v>
      </c>
      <c r="H56" s="53" t="s">
        <v>344</v>
      </c>
      <c r="I56" s="53" t="s">
        <v>247</v>
      </c>
      <c r="J56" s="53">
        <v>0</v>
      </c>
      <c r="K56" s="53" t="s">
        <v>451</v>
      </c>
      <c r="L56" s="64">
        <v>0.11</v>
      </c>
      <c r="M56" s="61" t="s">
        <v>399</v>
      </c>
      <c r="N56" s="59" t="s">
        <v>400</v>
      </c>
      <c r="O56" s="65">
        <v>1</v>
      </c>
      <c r="P56" s="59">
        <v>1</v>
      </c>
      <c r="Q56" s="59">
        <v>1</v>
      </c>
      <c r="R56" s="59">
        <v>1</v>
      </c>
      <c r="S56" s="75">
        <v>1</v>
      </c>
      <c r="T56" s="65">
        <v>1</v>
      </c>
      <c r="U56" s="38">
        <v>1</v>
      </c>
      <c r="V56" s="38"/>
      <c r="W56" s="38"/>
      <c r="X56" s="38">
        <f>T56+U56+V56+W56</f>
        <v>2</v>
      </c>
      <c r="Y56" s="61"/>
      <c r="Z56" s="59"/>
      <c r="AA56" s="59"/>
      <c r="AB56" s="53"/>
      <c r="AC56" s="19"/>
    </row>
    <row r="57" spans="1:29" s="3" customFormat="1" ht="104.25" customHeight="1" x14ac:dyDescent="0.25">
      <c r="A57" s="53" t="s">
        <v>330</v>
      </c>
      <c r="B57" s="53" t="s">
        <v>240</v>
      </c>
      <c r="C57" s="53" t="s">
        <v>241</v>
      </c>
      <c r="D57" s="53" t="s">
        <v>263</v>
      </c>
      <c r="E57" s="53" t="s">
        <v>330</v>
      </c>
      <c r="F57" s="53" t="s">
        <v>345</v>
      </c>
      <c r="G57" s="53" t="s">
        <v>346</v>
      </c>
      <c r="H57" s="53" t="s">
        <v>347</v>
      </c>
      <c r="I57" s="53" t="s">
        <v>247</v>
      </c>
      <c r="J57" s="53" t="s">
        <v>348</v>
      </c>
      <c r="K57" s="53" t="s">
        <v>452</v>
      </c>
      <c r="L57" s="64">
        <v>0.5</v>
      </c>
      <c r="M57" s="61" t="s">
        <v>405</v>
      </c>
      <c r="N57" s="59" t="s">
        <v>400</v>
      </c>
      <c r="O57" s="65">
        <v>1</v>
      </c>
      <c r="P57" s="59">
        <v>0</v>
      </c>
      <c r="Q57" s="53" t="s">
        <v>473</v>
      </c>
      <c r="R57" s="65" t="s">
        <v>925</v>
      </c>
      <c r="S57" s="75">
        <v>1</v>
      </c>
      <c r="T57" s="65" t="s">
        <v>478</v>
      </c>
      <c r="U57" s="60" t="s">
        <v>481</v>
      </c>
      <c r="V57" s="38"/>
      <c r="W57" s="38"/>
      <c r="X57" s="38">
        <v>0</v>
      </c>
      <c r="Y57" s="60"/>
      <c r="Z57" s="53"/>
      <c r="AA57" s="53"/>
      <c r="AB57" s="53"/>
      <c r="AC57" s="19"/>
    </row>
    <row r="58" spans="1:29" s="3" customFormat="1" ht="64.5" customHeight="1" x14ac:dyDescent="0.2">
      <c r="A58" s="53" t="s">
        <v>330</v>
      </c>
      <c r="B58" s="53" t="s">
        <v>240</v>
      </c>
      <c r="C58" s="53" t="s">
        <v>241</v>
      </c>
      <c r="D58" s="53" t="s">
        <v>263</v>
      </c>
      <c r="E58" s="53" t="s">
        <v>330</v>
      </c>
      <c r="F58" s="53" t="s">
        <v>345</v>
      </c>
      <c r="G58" s="53" t="s">
        <v>346</v>
      </c>
      <c r="H58" s="53" t="s">
        <v>349</v>
      </c>
      <c r="I58" s="53" t="s">
        <v>247</v>
      </c>
      <c r="J58" s="53" t="s">
        <v>248</v>
      </c>
      <c r="K58" s="53" t="s">
        <v>453</v>
      </c>
      <c r="L58" s="64">
        <v>0.25</v>
      </c>
      <c r="M58" s="61" t="s">
        <v>399</v>
      </c>
      <c r="N58" s="59" t="s">
        <v>400</v>
      </c>
      <c r="O58" s="65">
        <v>150</v>
      </c>
      <c r="P58" s="53">
        <v>150</v>
      </c>
      <c r="Q58" s="53">
        <v>150</v>
      </c>
      <c r="R58" s="53">
        <v>150</v>
      </c>
      <c r="S58" s="53">
        <v>150</v>
      </c>
      <c r="T58" s="65">
        <v>150</v>
      </c>
      <c r="U58" s="38">
        <v>150</v>
      </c>
      <c r="V58" s="38"/>
      <c r="W58" s="38"/>
      <c r="X58" s="38">
        <f>T58+U58+V58+W58</f>
        <v>300</v>
      </c>
      <c r="Y58" s="60"/>
      <c r="Z58" s="53"/>
      <c r="AA58" s="53"/>
      <c r="AB58" s="142"/>
      <c r="AC58" s="19"/>
    </row>
    <row r="59" spans="1:29" s="3" customFormat="1" ht="64.5" customHeight="1" x14ac:dyDescent="0.25">
      <c r="A59" s="53" t="s">
        <v>330</v>
      </c>
      <c r="B59" s="53" t="s">
        <v>240</v>
      </c>
      <c r="C59" s="53" t="s">
        <v>241</v>
      </c>
      <c r="D59" s="53" t="s">
        <v>263</v>
      </c>
      <c r="E59" s="53" t="s">
        <v>330</v>
      </c>
      <c r="F59" s="53" t="s">
        <v>345</v>
      </c>
      <c r="G59" s="53" t="s">
        <v>346</v>
      </c>
      <c r="H59" s="53" t="s">
        <v>350</v>
      </c>
      <c r="I59" s="53" t="s">
        <v>247</v>
      </c>
      <c r="J59" s="53" t="s">
        <v>351</v>
      </c>
      <c r="K59" s="53" t="s">
        <v>454</v>
      </c>
      <c r="L59" s="64">
        <v>0.25</v>
      </c>
      <c r="M59" s="61" t="s">
        <v>399</v>
      </c>
      <c r="N59" s="59" t="s">
        <v>400</v>
      </c>
      <c r="O59" s="65">
        <v>1</v>
      </c>
      <c r="P59" s="59">
        <v>1</v>
      </c>
      <c r="Q59" s="59">
        <v>1</v>
      </c>
      <c r="R59" s="59">
        <v>1</v>
      </c>
      <c r="S59" s="75">
        <v>1</v>
      </c>
      <c r="T59" s="65">
        <v>1</v>
      </c>
      <c r="U59" s="38">
        <v>0</v>
      </c>
      <c r="V59" s="38"/>
      <c r="W59" s="38"/>
      <c r="X59" s="38">
        <f t="shared" si="0"/>
        <v>1</v>
      </c>
      <c r="Y59" s="61"/>
      <c r="Z59" s="59"/>
      <c r="AA59" s="59"/>
      <c r="AB59" s="142"/>
      <c r="AC59" s="19"/>
    </row>
    <row r="60" spans="1:29" s="3" customFormat="1" ht="64.5" customHeight="1" x14ac:dyDescent="0.25">
      <c r="A60" s="53" t="s">
        <v>239</v>
      </c>
      <c r="B60" s="53" t="s">
        <v>240</v>
      </c>
      <c r="C60" s="53" t="s">
        <v>241</v>
      </c>
      <c r="D60" s="53" t="s">
        <v>352</v>
      </c>
      <c r="E60" s="53" t="s">
        <v>353</v>
      </c>
      <c r="F60" s="53" t="s">
        <v>354</v>
      </c>
      <c r="G60" s="53" t="s">
        <v>355</v>
      </c>
      <c r="H60" s="53" t="s">
        <v>356</v>
      </c>
      <c r="I60" s="53" t="s">
        <v>247</v>
      </c>
      <c r="J60" s="53" t="s">
        <v>357</v>
      </c>
      <c r="K60" s="53" t="s">
        <v>455</v>
      </c>
      <c r="L60" s="64">
        <v>0.5</v>
      </c>
      <c r="M60" s="61" t="s">
        <v>399</v>
      </c>
      <c r="N60" s="59" t="s">
        <v>400</v>
      </c>
      <c r="O60" s="65">
        <v>1</v>
      </c>
      <c r="P60" s="59">
        <v>0</v>
      </c>
      <c r="Q60" s="59">
        <v>1</v>
      </c>
      <c r="R60" s="59">
        <v>1</v>
      </c>
      <c r="S60" s="75">
        <v>1</v>
      </c>
      <c r="T60" s="65" t="s">
        <v>478</v>
      </c>
      <c r="U60" s="38">
        <v>1</v>
      </c>
      <c r="V60" s="38"/>
      <c r="W60" s="38"/>
      <c r="X60" s="38">
        <v>1</v>
      </c>
      <c r="Y60" s="61"/>
      <c r="Z60" s="53"/>
      <c r="AA60" s="53"/>
      <c r="AB60" s="142"/>
      <c r="AC60" s="19"/>
    </row>
    <row r="61" spans="1:29" s="3" customFormat="1" ht="64.5" customHeight="1" x14ac:dyDescent="0.25">
      <c r="A61" s="53" t="s">
        <v>239</v>
      </c>
      <c r="B61" s="53" t="s">
        <v>240</v>
      </c>
      <c r="C61" s="53" t="s">
        <v>241</v>
      </c>
      <c r="D61" s="53" t="s">
        <v>352</v>
      </c>
      <c r="E61" s="53" t="s">
        <v>353</v>
      </c>
      <c r="F61" s="53" t="s">
        <v>354</v>
      </c>
      <c r="G61" s="53" t="s">
        <v>355</v>
      </c>
      <c r="H61" s="53" t="s">
        <v>358</v>
      </c>
      <c r="I61" s="53" t="s">
        <v>247</v>
      </c>
      <c r="J61" s="53" t="s">
        <v>359</v>
      </c>
      <c r="K61" s="53" t="s">
        <v>456</v>
      </c>
      <c r="L61" s="64">
        <v>0.5</v>
      </c>
      <c r="M61" s="61" t="s">
        <v>399</v>
      </c>
      <c r="N61" s="59" t="s">
        <v>400</v>
      </c>
      <c r="O61" s="65">
        <v>8</v>
      </c>
      <c r="P61" s="59">
        <v>2</v>
      </c>
      <c r="Q61" s="59">
        <v>2</v>
      </c>
      <c r="R61" s="59">
        <v>2</v>
      </c>
      <c r="S61" s="75">
        <v>2</v>
      </c>
      <c r="T61" s="65">
        <v>4</v>
      </c>
      <c r="U61" s="38">
        <v>2</v>
      </c>
      <c r="V61" s="38"/>
      <c r="W61" s="38"/>
      <c r="X61" s="38">
        <f t="shared" si="0"/>
        <v>6</v>
      </c>
      <c r="Y61" s="61"/>
      <c r="Z61" s="59"/>
      <c r="AA61" s="53"/>
      <c r="AB61" s="142"/>
      <c r="AC61" s="19"/>
    </row>
    <row r="62" spans="1:29" s="3" customFormat="1" ht="144.75" customHeight="1" x14ac:dyDescent="0.25">
      <c r="A62" s="56" t="s">
        <v>360</v>
      </c>
      <c r="B62" s="57" t="s">
        <v>361</v>
      </c>
      <c r="C62" s="56" t="s">
        <v>362</v>
      </c>
      <c r="D62" s="56" t="s">
        <v>363</v>
      </c>
      <c r="E62" s="56" t="s">
        <v>364</v>
      </c>
      <c r="F62" s="58" t="s">
        <v>365</v>
      </c>
      <c r="G62" s="59" t="s">
        <v>366</v>
      </c>
      <c r="H62" s="60" t="s">
        <v>367</v>
      </c>
      <c r="I62" s="60" t="s">
        <v>368</v>
      </c>
      <c r="J62" s="60" t="s">
        <v>369</v>
      </c>
      <c r="K62" s="53" t="s">
        <v>457</v>
      </c>
      <c r="L62" s="64">
        <v>0.2</v>
      </c>
      <c r="M62" s="61" t="s">
        <v>399</v>
      </c>
      <c r="N62" s="59" t="s">
        <v>400</v>
      </c>
      <c r="O62" s="72">
        <v>60</v>
      </c>
      <c r="P62" s="61">
        <v>0</v>
      </c>
      <c r="Q62" s="59">
        <v>20</v>
      </c>
      <c r="R62" s="179">
        <v>15</v>
      </c>
      <c r="S62" s="61">
        <v>15</v>
      </c>
      <c r="T62" s="65" t="s">
        <v>478</v>
      </c>
      <c r="U62" s="38">
        <v>30</v>
      </c>
      <c r="V62" s="38"/>
      <c r="W62" s="38"/>
      <c r="X62" s="38">
        <v>30</v>
      </c>
      <c r="Y62" s="61"/>
      <c r="Z62" s="59"/>
      <c r="AA62" s="59"/>
      <c r="AB62" s="148"/>
      <c r="AC62" s="19"/>
    </row>
    <row r="63" spans="1:29" s="3" customFormat="1" ht="64.5" customHeight="1" x14ac:dyDescent="0.25">
      <c r="A63" s="56" t="s">
        <v>360</v>
      </c>
      <c r="B63" s="57" t="s">
        <v>361</v>
      </c>
      <c r="C63" s="56" t="s">
        <v>362</v>
      </c>
      <c r="D63" s="56" t="s">
        <v>363</v>
      </c>
      <c r="E63" s="56" t="s">
        <v>364</v>
      </c>
      <c r="F63" s="58" t="s">
        <v>365</v>
      </c>
      <c r="G63" s="59" t="s">
        <v>366</v>
      </c>
      <c r="H63" s="56" t="s">
        <v>370</v>
      </c>
      <c r="I63" s="60" t="s">
        <v>371</v>
      </c>
      <c r="J63" s="56" t="s">
        <v>372</v>
      </c>
      <c r="K63" s="53" t="s">
        <v>458</v>
      </c>
      <c r="L63" s="64">
        <v>0.2</v>
      </c>
      <c r="M63" s="73" t="s">
        <v>399</v>
      </c>
      <c r="N63" s="59" t="s">
        <v>400</v>
      </c>
      <c r="O63" s="72">
        <v>500</v>
      </c>
      <c r="P63" s="61">
        <v>50</v>
      </c>
      <c r="Q63" s="59">
        <v>150</v>
      </c>
      <c r="R63" s="179">
        <v>168</v>
      </c>
      <c r="S63" s="61">
        <v>0</v>
      </c>
      <c r="T63" s="77">
        <v>50</v>
      </c>
      <c r="U63" s="38">
        <v>282</v>
      </c>
      <c r="V63" s="38"/>
      <c r="W63" s="38"/>
      <c r="X63" s="38">
        <f t="shared" si="0"/>
        <v>332</v>
      </c>
      <c r="Y63" s="61"/>
      <c r="Z63" s="59"/>
      <c r="AA63" s="59"/>
      <c r="AB63" s="148"/>
      <c r="AC63" s="19"/>
    </row>
    <row r="64" spans="1:29" s="3" customFormat="1" ht="64.5" customHeight="1" x14ac:dyDescent="0.25">
      <c r="A64" s="56" t="s">
        <v>360</v>
      </c>
      <c r="B64" s="57" t="s">
        <v>361</v>
      </c>
      <c r="C64" s="56" t="s">
        <v>362</v>
      </c>
      <c r="D64" s="56" t="s">
        <v>363</v>
      </c>
      <c r="E64" s="56" t="s">
        <v>364</v>
      </c>
      <c r="F64" s="58" t="s">
        <v>365</v>
      </c>
      <c r="G64" s="59" t="s">
        <v>366</v>
      </c>
      <c r="H64" s="56" t="s">
        <v>373</v>
      </c>
      <c r="I64" s="61" t="s">
        <v>374</v>
      </c>
      <c r="J64" s="56" t="s">
        <v>375</v>
      </c>
      <c r="K64" s="53" t="s">
        <v>459</v>
      </c>
      <c r="L64" s="64">
        <v>0.1</v>
      </c>
      <c r="M64" s="61" t="s">
        <v>399</v>
      </c>
      <c r="N64" s="59" t="s">
        <v>400</v>
      </c>
      <c r="O64" s="72">
        <v>1</v>
      </c>
      <c r="P64" s="64">
        <v>0.25</v>
      </c>
      <c r="Q64" s="68">
        <v>0.25</v>
      </c>
      <c r="R64" s="180">
        <v>0.25</v>
      </c>
      <c r="S64" s="64">
        <v>0.25</v>
      </c>
      <c r="T64" s="157">
        <v>0.25</v>
      </c>
      <c r="U64" s="157">
        <v>0.39</v>
      </c>
      <c r="V64" s="38"/>
      <c r="W64" s="38"/>
      <c r="X64" s="159">
        <f>T64+U64+V64+W64</f>
        <v>0.64</v>
      </c>
      <c r="Y64" s="64"/>
      <c r="Z64" s="68"/>
      <c r="AA64" s="68"/>
      <c r="AB64" s="143"/>
      <c r="AC64" s="19"/>
    </row>
    <row r="65" spans="1:29" s="3" customFormat="1" ht="73.5" customHeight="1" x14ac:dyDescent="0.25">
      <c r="A65" s="56" t="s">
        <v>360</v>
      </c>
      <c r="B65" s="57" t="s">
        <v>361</v>
      </c>
      <c r="C65" s="56" t="s">
        <v>362</v>
      </c>
      <c r="D65" s="56" t="s">
        <v>363</v>
      </c>
      <c r="E65" s="56" t="s">
        <v>364</v>
      </c>
      <c r="F65" s="58" t="s">
        <v>365</v>
      </c>
      <c r="G65" s="59" t="s">
        <v>366</v>
      </c>
      <c r="H65" s="56" t="s">
        <v>376</v>
      </c>
      <c r="I65" s="61" t="s">
        <v>368</v>
      </c>
      <c r="J65" s="56" t="s">
        <v>375</v>
      </c>
      <c r="K65" s="53" t="s">
        <v>460</v>
      </c>
      <c r="L65" s="64">
        <v>0.1</v>
      </c>
      <c r="M65" s="61" t="s">
        <v>399</v>
      </c>
      <c r="N65" s="59" t="s">
        <v>400</v>
      </c>
      <c r="O65" s="72">
        <v>1</v>
      </c>
      <c r="P65" s="72">
        <v>0</v>
      </c>
      <c r="Q65" s="53" t="s">
        <v>473</v>
      </c>
      <c r="R65" s="181">
        <v>1</v>
      </c>
      <c r="S65" s="72">
        <v>1</v>
      </c>
      <c r="T65" s="65" t="s">
        <v>478</v>
      </c>
      <c r="U65" s="60" t="s">
        <v>481</v>
      </c>
      <c r="V65" s="38"/>
      <c r="W65" s="38"/>
      <c r="X65" s="38">
        <v>0</v>
      </c>
      <c r="Y65" s="60"/>
      <c r="Z65" s="53"/>
      <c r="AA65" s="53"/>
      <c r="AB65" s="53"/>
      <c r="AC65" s="19"/>
    </row>
    <row r="66" spans="1:29" s="3" customFormat="1" ht="94.5" customHeight="1" x14ac:dyDescent="0.25">
      <c r="A66" s="56" t="s">
        <v>360</v>
      </c>
      <c r="B66" s="57" t="s">
        <v>361</v>
      </c>
      <c r="C66" s="56" t="s">
        <v>362</v>
      </c>
      <c r="D66" s="56" t="s">
        <v>363</v>
      </c>
      <c r="E66" s="56" t="s">
        <v>364</v>
      </c>
      <c r="F66" s="58" t="s">
        <v>365</v>
      </c>
      <c r="G66" s="59" t="s">
        <v>366</v>
      </c>
      <c r="H66" s="56" t="s">
        <v>377</v>
      </c>
      <c r="I66" s="61" t="s">
        <v>368</v>
      </c>
      <c r="J66" s="56" t="s">
        <v>375</v>
      </c>
      <c r="K66" s="53" t="s">
        <v>461</v>
      </c>
      <c r="L66" s="64">
        <v>0.1</v>
      </c>
      <c r="M66" s="61" t="s">
        <v>399</v>
      </c>
      <c r="N66" s="59" t="s">
        <v>400</v>
      </c>
      <c r="O66" s="72">
        <v>1</v>
      </c>
      <c r="P66" s="61">
        <v>0</v>
      </c>
      <c r="Q66" s="53" t="s">
        <v>473</v>
      </c>
      <c r="R66" s="178" t="s">
        <v>925</v>
      </c>
      <c r="S66" s="61">
        <v>1</v>
      </c>
      <c r="T66" s="65" t="s">
        <v>478</v>
      </c>
      <c r="U66" s="60" t="s">
        <v>481</v>
      </c>
      <c r="V66" s="38"/>
      <c r="W66" s="38"/>
      <c r="X66" s="38">
        <v>0</v>
      </c>
      <c r="Y66" s="60"/>
      <c r="Z66" s="53"/>
      <c r="AA66" s="53"/>
      <c r="AB66" s="53"/>
      <c r="AC66" s="19"/>
    </row>
    <row r="67" spans="1:29" s="3" customFormat="1" ht="92.25" customHeight="1" x14ac:dyDescent="0.25">
      <c r="A67" s="56" t="s">
        <v>360</v>
      </c>
      <c r="B67" s="57" t="s">
        <v>361</v>
      </c>
      <c r="C67" s="56" t="s">
        <v>362</v>
      </c>
      <c r="D67" s="56" t="s">
        <v>363</v>
      </c>
      <c r="E67" s="56" t="s">
        <v>364</v>
      </c>
      <c r="F67" s="58" t="s">
        <v>365</v>
      </c>
      <c r="G67" s="59" t="s">
        <v>366</v>
      </c>
      <c r="H67" s="60" t="s">
        <v>378</v>
      </c>
      <c r="I67" s="61" t="s">
        <v>368</v>
      </c>
      <c r="J67" s="60" t="s">
        <v>379</v>
      </c>
      <c r="K67" s="53" t="s">
        <v>462</v>
      </c>
      <c r="L67" s="64">
        <v>0.12</v>
      </c>
      <c r="M67" s="61" t="s">
        <v>399</v>
      </c>
      <c r="N67" s="59" t="s">
        <v>400</v>
      </c>
      <c r="O67" s="72">
        <v>4</v>
      </c>
      <c r="P67" s="61">
        <v>1</v>
      </c>
      <c r="Q67" s="53" t="s">
        <v>473</v>
      </c>
      <c r="R67" s="179">
        <v>2</v>
      </c>
      <c r="S67" s="61">
        <v>2</v>
      </c>
      <c r="T67" s="77">
        <v>0</v>
      </c>
      <c r="U67" s="60" t="s">
        <v>481</v>
      </c>
      <c r="V67" s="38"/>
      <c r="W67" s="38"/>
      <c r="X67" s="38">
        <v>0</v>
      </c>
      <c r="Y67" s="60"/>
      <c r="Z67" s="53"/>
      <c r="AA67" s="53"/>
      <c r="AB67" s="53"/>
      <c r="AC67" s="19"/>
    </row>
    <row r="68" spans="1:29" s="3" customFormat="1" ht="85.5" customHeight="1" x14ac:dyDescent="0.25">
      <c r="A68" s="56" t="s">
        <v>360</v>
      </c>
      <c r="B68" s="57" t="s">
        <v>361</v>
      </c>
      <c r="C68" s="56" t="s">
        <v>362</v>
      </c>
      <c r="D68" s="56" t="s">
        <v>363</v>
      </c>
      <c r="E68" s="56" t="s">
        <v>364</v>
      </c>
      <c r="F68" s="58" t="s">
        <v>365</v>
      </c>
      <c r="G68" s="59" t="s">
        <v>366</v>
      </c>
      <c r="H68" s="60" t="s">
        <v>380</v>
      </c>
      <c r="I68" s="61" t="s">
        <v>368</v>
      </c>
      <c r="J68" s="56" t="s">
        <v>375</v>
      </c>
      <c r="K68" s="53" t="s">
        <v>463</v>
      </c>
      <c r="L68" s="64">
        <v>0.12</v>
      </c>
      <c r="M68" s="61" t="s">
        <v>399</v>
      </c>
      <c r="N68" s="59" t="s">
        <v>400</v>
      </c>
      <c r="O68" s="72">
        <v>6</v>
      </c>
      <c r="P68" s="61">
        <v>0</v>
      </c>
      <c r="Q68" s="53" t="s">
        <v>473</v>
      </c>
      <c r="R68" s="179">
        <v>3</v>
      </c>
      <c r="S68" s="61">
        <v>3</v>
      </c>
      <c r="T68" s="65" t="s">
        <v>478</v>
      </c>
      <c r="U68" s="60" t="s">
        <v>481</v>
      </c>
      <c r="V68" s="38"/>
      <c r="W68" s="38"/>
      <c r="X68" s="38">
        <v>0</v>
      </c>
      <c r="Y68" s="60"/>
      <c r="Z68" s="53"/>
      <c r="AA68" s="53"/>
      <c r="AB68" s="53"/>
      <c r="AC68" s="19"/>
    </row>
    <row r="69" spans="1:29" s="3" customFormat="1" ht="88.5" customHeight="1" x14ac:dyDescent="0.25">
      <c r="A69" s="56" t="s">
        <v>360</v>
      </c>
      <c r="B69" s="57" t="s">
        <v>361</v>
      </c>
      <c r="C69" s="56" t="s">
        <v>362</v>
      </c>
      <c r="D69" s="56" t="s">
        <v>363</v>
      </c>
      <c r="E69" s="56" t="s">
        <v>364</v>
      </c>
      <c r="F69" s="58" t="s">
        <v>365</v>
      </c>
      <c r="G69" s="59" t="s">
        <v>366</v>
      </c>
      <c r="H69" s="60" t="s">
        <v>381</v>
      </c>
      <c r="I69" s="61" t="s">
        <v>368</v>
      </c>
      <c r="J69" s="60" t="s">
        <v>382</v>
      </c>
      <c r="K69" s="53" t="s">
        <v>464</v>
      </c>
      <c r="L69" s="64">
        <v>0.06</v>
      </c>
      <c r="M69" s="61" t="s">
        <v>399</v>
      </c>
      <c r="N69" s="59" t="s">
        <v>400</v>
      </c>
      <c r="O69" s="72">
        <v>33</v>
      </c>
      <c r="P69" s="64">
        <v>0.2</v>
      </c>
      <c r="Q69" s="68">
        <v>0.25</v>
      </c>
      <c r="R69" s="180">
        <v>0.35</v>
      </c>
      <c r="S69" s="64">
        <v>0.2</v>
      </c>
      <c r="T69" s="158">
        <v>0.2</v>
      </c>
      <c r="U69" s="157">
        <v>0.34</v>
      </c>
      <c r="V69" s="38"/>
      <c r="W69" s="38"/>
      <c r="X69" s="159">
        <f>T69+U69</f>
        <v>0.54</v>
      </c>
      <c r="Y69" s="64"/>
      <c r="Z69" s="68"/>
      <c r="AA69" s="68"/>
      <c r="AB69" s="143"/>
      <c r="AC69" s="19"/>
    </row>
    <row r="70" spans="1:29" s="3" customFormat="1" ht="96" customHeight="1" x14ac:dyDescent="0.25">
      <c r="A70" s="56" t="s">
        <v>360</v>
      </c>
      <c r="B70" s="57" t="s">
        <v>361</v>
      </c>
      <c r="C70" s="56" t="s">
        <v>362</v>
      </c>
      <c r="D70" s="56" t="s">
        <v>383</v>
      </c>
      <c r="E70" s="56" t="s">
        <v>384</v>
      </c>
      <c r="F70" s="58" t="s">
        <v>385</v>
      </c>
      <c r="G70" s="62" t="s">
        <v>386</v>
      </c>
      <c r="H70" s="60" t="s">
        <v>387</v>
      </c>
      <c r="I70" s="61" t="s">
        <v>368</v>
      </c>
      <c r="J70" s="56" t="s">
        <v>375</v>
      </c>
      <c r="K70" s="53" t="s">
        <v>465</v>
      </c>
      <c r="L70" s="64">
        <v>0.2</v>
      </c>
      <c r="M70" s="61" t="s">
        <v>399</v>
      </c>
      <c r="N70" s="59" t="s">
        <v>400</v>
      </c>
      <c r="O70" s="72">
        <v>5</v>
      </c>
      <c r="P70" s="61">
        <v>0</v>
      </c>
      <c r="Q70" s="53" t="s">
        <v>473</v>
      </c>
      <c r="R70" s="178" t="s">
        <v>925</v>
      </c>
      <c r="S70" s="61">
        <v>5</v>
      </c>
      <c r="T70" s="65" t="s">
        <v>478</v>
      </c>
      <c r="U70" s="60" t="s">
        <v>481</v>
      </c>
      <c r="V70" s="38"/>
      <c r="W70" s="38"/>
      <c r="X70" s="38">
        <v>0</v>
      </c>
      <c r="Y70" s="60"/>
      <c r="Z70" s="53"/>
      <c r="AA70" s="53"/>
      <c r="AB70" s="53"/>
      <c r="AC70" s="19"/>
    </row>
    <row r="71" spans="1:29" s="3" customFormat="1" ht="64.5" customHeight="1" x14ac:dyDescent="0.25">
      <c r="A71" s="56" t="s">
        <v>360</v>
      </c>
      <c r="B71" s="57" t="s">
        <v>361</v>
      </c>
      <c r="C71" s="56" t="s">
        <v>362</v>
      </c>
      <c r="D71" s="56" t="s">
        <v>383</v>
      </c>
      <c r="E71" s="56" t="s">
        <v>384</v>
      </c>
      <c r="F71" s="58" t="s">
        <v>385</v>
      </c>
      <c r="G71" s="62" t="s">
        <v>386</v>
      </c>
      <c r="H71" s="60" t="s">
        <v>388</v>
      </c>
      <c r="I71" s="61" t="s">
        <v>368</v>
      </c>
      <c r="J71" s="56" t="s">
        <v>389</v>
      </c>
      <c r="K71" s="53" t="s">
        <v>466</v>
      </c>
      <c r="L71" s="64">
        <v>0.3</v>
      </c>
      <c r="M71" s="61" t="s">
        <v>405</v>
      </c>
      <c r="N71" s="59" t="s">
        <v>400</v>
      </c>
      <c r="O71" s="72">
        <v>1</v>
      </c>
      <c r="P71" s="64">
        <v>0.5</v>
      </c>
      <c r="Q71" s="68">
        <v>0.5</v>
      </c>
      <c r="R71" s="179">
        <v>1</v>
      </c>
      <c r="S71" s="61">
        <v>0</v>
      </c>
      <c r="T71" s="77">
        <v>0</v>
      </c>
      <c r="U71" s="38">
        <v>0</v>
      </c>
      <c r="V71" s="38"/>
      <c r="W71" s="38"/>
      <c r="X71" s="38">
        <f t="shared" si="0"/>
        <v>0</v>
      </c>
      <c r="Y71" s="64"/>
      <c r="Z71" s="68"/>
      <c r="AA71" s="68"/>
      <c r="AB71" s="142"/>
      <c r="AC71" s="19"/>
    </row>
    <row r="72" spans="1:29" s="3" customFormat="1" ht="64.5" customHeight="1" x14ac:dyDescent="0.25">
      <c r="A72" s="56" t="s">
        <v>360</v>
      </c>
      <c r="B72" s="57" t="s">
        <v>361</v>
      </c>
      <c r="C72" s="56" t="s">
        <v>362</v>
      </c>
      <c r="D72" s="56" t="s">
        <v>383</v>
      </c>
      <c r="E72" s="56" t="s">
        <v>384</v>
      </c>
      <c r="F72" s="58" t="s">
        <v>385</v>
      </c>
      <c r="G72" s="62" t="s">
        <v>386</v>
      </c>
      <c r="H72" s="56" t="s">
        <v>390</v>
      </c>
      <c r="I72" s="61" t="s">
        <v>368</v>
      </c>
      <c r="J72" s="56" t="s">
        <v>391</v>
      </c>
      <c r="K72" s="53" t="s">
        <v>390</v>
      </c>
      <c r="L72" s="64">
        <v>0.15</v>
      </c>
      <c r="M72" s="61" t="s">
        <v>399</v>
      </c>
      <c r="N72" s="59" t="s">
        <v>400</v>
      </c>
      <c r="O72" s="72">
        <v>6</v>
      </c>
      <c r="P72" s="61">
        <v>1</v>
      </c>
      <c r="Q72" s="59">
        <v>2</v>
      </c>
      <c r="R72" s="179">
        <v>2</v>
      </c>
      <c r="S72" s="61">
        <v>1</v>
      </c>
      <c r="T72" s="77">
        <v>1</v>
      </c>
      <c r="U72" s="38">
        <v>2</v>
      </c>
      <c r="V72" s="38"/>
      <c r="W72" s="38"/>
      <c r="X72" s="38">
        <f t="shared" si="0"/>
        <v>3</v>
      </c>
      <c r="Y72" s="61"/>
      <c r="Z72" s="59"/>
      <c r="AA72" s="59"/>
      <c r="AB72" s="142"/>
      <c r="AC72" s="19"/>
    </row>
    <row r="73" spans="1:29" s="3" customFormat="1" ht="85.5" customHeight="1" x14ac:dyDescent="0.25">
      <c r="A73" s="56" t="s">
        <v>360</v>
      </c>
      <c r="B73" s="57" t="s">
        <v>361</v>
      </c>
      <c r="C73" s="56" t="s">
        <v>362</v>
      </c>
      <c r="D73" s="56" t="s">
        <v>383</v>
      </c>
      <c r="E73" s="56" t="s">
        <v>384</v>
      </c>
      <c r="F73" s="58" t="s">
        <v>385</v>
      </c>
      <c r="G73" s="62" t="s">
        <v>386</v>
      </c>
      <c r="H73" s="60" t="s">
        <v>392</v>
      </c>
      <c r="I73" s="61" t="s">
        <v>368</v>
      </c>
      <c r="J73" s="57" t="s">
        <v>393</v>
      </c>
      <c r="K73" s="53" t="s">
        <v>467</v>
      </c>
      <c r="L73" s="64">
        <v>0.1</v>
      </c>
      <c r="M73" s="61" t="s">
        <v>399</v>
      </c>
      <c r="N73" s="59" t="s">
        <v>468</v>
      </c>
      <c r="O73" s="72">
        <v>5</v>
      </c>
      <c r="P73" s="61">
        <v>0</v>
      </c>
      <c r="Q73" s="59">
        <v>2</v>
      </c>
      <c r="R73" s="179">
        <v>2</v>
      </c>
      <c r="S73" s="61">
        <v>1</v>
      </c>
      <c r="T73" s="65" t="s">
        <v>478</v>
      </c>
      <c r="U73" s="38">
        <v>2</v>
      </c>
      <c r="V73" s="38"/>
      <c r="W73" s="38"/>
      <c r="X73" s="38">
        <v>2</v>
      </c>
      <c r="Y73" s="61"/>
      <c r="Z73" s="59"/>
      <c r="AA73" s="59"/>
      <c r="AB73" s="142"/>
      <c r="AC73" s="19"/>
    </row>
    <row r="74" spans="1:29" s="3" customFormat="1" ht="109.5" customHeight="1" x14ac:dyDescent="0.25">
      <c r="A74" s="56" t="s">
        <v>360</v>
      </c>
      <c r="B74" s="57" t="s">
        <v>361</v>
      </c>
      <c r="C74" s="56" t="s">
        <v>362</v>
      </c>
      <c r="D74" s="56" t="s">
        <v>383</v>
      </c>
      <c r="E74" s="56" t="s">
        <v>384</v>
      </c>
      <c r="F74" s="58" t="s">
        <v>385</v>
      </c>
      <c r="G74" s="62" t="s">
        <v>386</v>
      </c>
      <c r="H74" s="60" t="s">
        <v>394</v>
      </c>
      <c r="I74" s="60" t="s">
        <v>368</v>
      </c>
      <c r="J74" s="56" t="s">
        <v>375</v>
      </c>
      <c r="K74" s="74" t="s">
        <v>469</v>
      </c>
      <c r="L74" s="64">
        <v>0.15</v>
      </c>
      <c r="M74" s="61" t="s">
        <v>405</v>
      </c>
      <c r="N74" s="59" t="s">
        <v>400</v>
      </c>
      <c r="O74" s="72">
        <v>6</v>
      </c>
      <c r="P74" s="61">
        <v>0</v>
      </c>
      <c r="Q74" s="59">
        <v>2</v>
      </c>
      <c r="R74" s="179">
        <v>2</v>
      </c>
      <c r="S74" s="61">
        <v>2</v>
      </c>
      <c r="T74" s="65" t="s">
        <v>478</v>
      </c>
      <c r="U74" s="38">
        <v>2</v>
      </c>
      <c r="V74" s="38"/>
      <c r="W74" s="38"/>
      <c r="X74" s="38">
        <v>2</v>
      </c>
      <c r="Y74" s="61"/>
      <c r="Z74" s="59"/>
      <c r="AA74" s="59"/>
      <c r="AB74" s="142"/>
      <c r="AC74" s="19"/>
    </row>
    <row r="75" spans="1:29" s="3" customFormat="1" ht="104.25" customHeight="1" x14ac:dyDescent="0.25">
      <c r="A75" s="56" t="s">
        <v>360</v>
      </c>
      <c r="B75" s="57" t="s">
        <v>361</v>
      </c>
      <c r="C75" s="56" t="s">
        <v>362</v>
      </c>
      <c r="D75" s="56" t="s">
        <v>383</v>
      </c>
      <c r="E75" s="56" t="s">
        <v>384</v>
      </c>
      <c r="F75" s="58" t="s">
        <v>385</v>
      </c>
      <c r="G75" s="62" t="s">
        <v>386</v>
      </c>
      <c r="H75" s="63" t="s">
        <v>395</v>
      </c>
      <c r="I75" s="61" t="s">
        <v>368</v>
      </c>
      <c r="J75" s="57" t="s">
        <v>396</v>
      </c>
      <c r="K75" s="53" t="s">
        <v>470</v>
      </c>
      <c r="L75" s="64">
        <v>0.05</v>
      </c>
      <c r="M75" s="61" t="s">
        <v>399</v>
      </c>
      <c r="N75" s="59" t="s">
        <v>400</v>
      </c>
      <c r="O75" s="72">
        <v>1</v>
      </c>
      <c r="P75" s="61">
        <v>0</v>
      </c>
      <c r="Q75" s="53" t="s">
        <v>473</v>
      </c>
      <c r="R75" s="178" t="s">
        <v>925</v>
      </c>
      <c r="S75" s="61">
        <v>1</v>
      </c>
      <c r="T75" s="65" t="s">
        <v>478</v>
      </c>
      <c r="U75" s="60" t="s">
        <v>481</v>
      </c>
      <c r="V75" s="38"/>
      <c r="W75" s="38"/>
      <c r="X75" s="38">
        <v>0</v>
      </c>
      <c r="Y75" s="60"/>
      <c r="Z75" s="53"/>
      <c r="AA75" s="53"/>
      <c r="AB75" s="53"/>
      <c r="AC75" s="19"/>
    </row>
    <row r="76" spans="1:29" s="3" customFormat="1" ht="98.25" customHeight="1" x14ac:dyDescent="0.25">
      <c r="A76" s="56" t="s">
        <v>360</v>
      </c>
      <c r="B76" s="57" t="s">
        <v>361</v>
      </c>
      <c r="C76" s="56" t="s">
        <v>362</v>
      </c>
      <c r="D76" s="56" t="s">
        <v>383</v>
      </c>
      <c r="E76" s="56" t="s">
        <v>384</v>
      </c>
      <c r="F76" s="58" t="s">
        <v>385</v>
      </c>
      <c r="G76" s="62" t="s">
        <v>386</v>
      </c>
      <c r="H76" s="60" t="s">
        <v>397</v>
      </c>
      <c r="I76" s="61" t="s">
        <v>368</v>
      </c>
      <c r="J76" s="56" t="s">
        <v>375</v>
      </c>
      <c r="K76" s="53" t="s">
        <v>471</v>
      </c>
      <c r="L76" s="64">
        <v>0.05</v>
      </c>
      <c r="M76" s="61" t="s">
        <v>399</v>
      </c>
      <c r="N76" s="59" t="s">
        <v>400</v>
      </c>
      <c r="O76" s="72">
        <v>6</v>
      </c>
      <c r="P76" s="64">
        <v>0.25</v>
      </c>
      <c r="Q76" s="68">
        <v>0.25</v>
      </c>
      <c r="R76" s="180">
        <v>0.25</v>
      </c>
      <c r="S76" s="64">
        <v>0.25</v>
      </c>
      <c r="T76" s="142">
        <v>25</v>
      </c>
      <c r="U76" s="38">
        <v>15.14</v>
      </c>
      <c r="V76" s="38"/>
      <c r="W76" s="38"/>
      <c r="X76" s="38">
        <f>T76+U76</f>
        <v>40.14</v>
      </c>
      <c r="Y76" s="64"/>
      <c r="Z76" s="68"/>
      <c r="AA76" s="68"/>
      <c r="AB76" s="142"/>
      <c r="AC76" s="19"/>
    </row>
    <row r="77" spans="1:29" ht="60" customHeight="1" x14ac:dyDescent="0.25"/>
    <row r="78" spans="1:29" ht="60" customHeight="1" x14ac:dyDescent="0.25">
      <c r="F78" s="280" t="s">
        <v>157</v>
      </c>
      <c r="G78" s="280"/>
      <c r="H78" s="280"/>
      <c r="I78" s="280"/>
      <c r="J78" s="280"/>
      <c r="K78" s="280"/>
      <c r="L78" s="280"/>
      <c r="M78" s="280"/>
      <c r="N78" s="280"/>
      <c r="O78" s="280"/>
      <c r="P78" s="280"/>
      <c r="Q78" s="280"/>
      <c r="R78" s="280"/>
      <c r="S78" s="280"/>
      <c r="T78" s="280"/>
      <c r="U78" s="280"/>
      <c r="V78" s="280"/>
      <c r="W78" s="280"/>
      <c r="X78" s="280"/>
      <c r="Y78" s="280"/>
      <c r="Z78" s="280"/>
      <c r="AA78" s="280"/>
      <c r="AB78" s="280"/>
    </row>
    <row r="85" ht="18" customHeight="1" x14ac:dyDescent="0.25"/>
  </sheetData>
  <autoFilter ref="A8:AC76" xr:uid="{00000000-0001-0000-0100-000000000000}"/>
  <mergeCells count="13">
    <mergeCell ref="A1:B4"/>
    <mergeCell ref="C1:AB1"/>
    <mergeCell ref="C2:AB2"/>
    <mergeCell ref="C3:AB3"/>
    <mergeCell ref="C4:AB4"/>
    <mergeCell ref="F78:AB78"/>
    <mergeCell ref="A5:B5"/>
    <mergeCell ref="A6:AB6"/>
    <mergeCell ref="C5:AB5"/>
    <mergeCell ref="A7:O7"/>
    <mergeCell ref="P7:S7"/>
    <mergeCell ref="T7:X7"/>
    <mergeCell ref="Y7:AB7"/>
  </mergeCells>
  <dataValidations disablePrompts="1" count="2">
    <dataValidation type="list" allowBlank="1" showInputMessage="1" showErrorMessage="1" sqref="M77:M344" xr:uid="{00000000-0002-0000-0100-000000000000}">
      <formula1>#REF!</formula1>
    </dataValidation>
    <dataValidation type="list" allowBlank="1" showInputMessage="1" showErrorMessage="1" sqref="M9:M76" xr:uid="{D43B6830-42EF-44A1-844E-3DFB23F433FD}">
      <formula1>$Y$9:$Y$10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zoomScaleNormal="100" workbookViewId="0">
      <selection activeCell="C9" sqref="C9"/>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x14ac:dyDescent="0.25">
      <c r="A1" s="301"/>
      <c r="B1" s="302"/>
      <c r="C1" s="307" t="s">
        <v>125</v>
      </c>
      <c r="D1" s="308"/>
      <c r="E1" s="308"/>
      <c r="F1" s="308"/>
      <c r="G1" s="308"/>
      <c r="H1" s="308"/>
      <c r="I1" s="308"/>
      <c r="J1" s="308"/>
      <c r="K1" s="308"/>
      <c r="L1" s="308"/>
      <c r="M1" s="309"/>
      <c r="N1" s="27" t="s">
        <v>126</v>
      </c>
    </row>
    <row r="2" spans="1:14" s="1" customFormat="1" ht="22.5" customHeight="1" x14ac:dyDescent="0.25">
      <c r="A2" s="303"/>
      <c r="B2" s="304"/>
      <c r="C2" s="307" t="s">
        <v>127</v>
      </c>
      <c r="D2" s="308"/>
      <c r="E2" s="308"/>
      <c r="F2" s="308"/>
      <c r="G2" s="308"/>
      <c r="H2" s="308"/>
      <c r="I2" s="308"/>
      <c r="J2" s="308"/>
      <c r="K2" s="308"/>
      <c r="L2" s="308"/>
      <c r="M2" s="309"/>
      <c r="N2" s="27" t="s">
        <v>128</v>
      </c>
    </row>
    <row r="3" spans="1:14" s="1" customFormat="1" ht="22.5" customHeight="1" x14ac:dyDescent="0.25">
      <c r="A3" s="303"/>
      <c r="B3" s="304"/>
      <c r="C3" s="307" t="s">
        <v>129</v>
      </c>
      <c r="D3" s="308"/>
      <c r="E3" s="308"/>
      <c r="F3" s="308"/>
      <c r="G3" s="308"/>
      <c r="H3" s="308"/>
      <c r="I3" s="308"/>
      <c r="J3" s="308"/>
      <c r="K3" s="308"/>
      <c r="L3" s="308"/>
      <c r="M3" s="309"/>
      <c r="N3" s="27" t="s">
        <v>130</v>
      </c>
    </row>
    <row r="4" spans="1:14" s="1" customFormat="1" ht="22.5" customHeight="1" x14ac:dyDescent="0.25">
      <c r="A4" s="305"/>
      <c r="B4" s="306"/>
      <c r="C4" s="307" t="s">
        <v>131</v>
      </c>
      <c r="D4" s="308"/>
      <c r="E4" s="308"/>
      <c r="F4" s="308"/>
      <c r="G4" s="308"/>
      <c r="H4" s="308"/>
      <c r="I4" s="308"/>
      <c r="J4" s="308"/>
      <c r="K4" s="308"/>
      <c r="L4" s="308"/>
      <c r="M4" s="309"/>
      <c r="N4" s="27" t="s">
        <v>158</v>
      </c>
    </row>
    <row r="5" spans="1:14" s="1" customFormat="1" ht="26.25" customHeight="1" x14ac:dyDescent="0.25">
      <c r="A5" s="299" t="s">
        <v>159</v>
      </c>
      <c r="B5" s="300"/>
      <c r="C5" s="299"/>
      <c r="D5" s="310"/>
      <c r="E5" s="310"/>
      <c r="F5" s="310"/>
      <c r="G5" s="310"/>
      <c r="H5" s="310"/>
      <c r="I5" s="310"/>
      <c r="J5" s="310"/>
      <c r="K5" s="310"/>
      <c r="L5" s="310"/>
      <c r="M5" s="310"/>
      <c r="N5" s="310"/>
    </row>
    <row r="6" spans="1:14" s="1" customFormat="1" ht="15" customHeight="1" x14ac:dyDescent="0.25">
      <c r="A6" s="295" t="s">
        <v>160</v>
      </c>
      <c r="B6" s="295"/>
      <c r="C6" s="295"/>
      <c r="D6" s="295"/>
      <c r="E6" s="295"/>
      <c r="F6" s="295"/>
      <c r="G6" s="295"/>
      <c r="H6" s="295"/>
      <c r="I6" s="295"/>
      <c r="J6" s="295"/>
      <c r="K6" s="295"/>
      <c r="L6" s="296"/>
      <c r="M6" s="291" t="s">
        <v>161</v>
      </c>
      <c r="N6" s="292"/>
    </row>
    <row r="7" spans="1:14" s="1" customFormat="1" x14ac:dyDescent="0.25">
      <c r="A7" s="297"/>
      <c r="B7" s="297"/>
      <c r="C7" s="297"/>
      <c r="D7" s="297"/>
      <c r="E7" s="297"/>
      <c r="F7" s="297"/>
      <c r="G7" s="297"/>
      <c r="H7" s="297"/>
      <c r="I7" s="297"/>
      <c r="J7" s="297"/>
      <c r="K7" s="297"/>
      <c r="L7" s="298"/>
      <c r="M7" s="293"/>
      <c r="N7" s="294"/>
    </row>
    <row r="8" spans="1:14" s="21" customFormat="1" ht="66.75" customHeight="1" x14ac:dyDescent="0.25">
      <c r="A8" s="2" t="s">
        <v>10</v>
      </c>
      <c r="B8" s="2" t="s">
        <v>162</v>
      </c>
      <c r="C8" s="2" t="s">
        <v>163</v>
      </c>
      <c r="D8" s="2" t="s">
        <v>164</v>
      </c>
      <c r="E8" s="2" t="s">
        <v>42</v>
      </c>
      <c r="F8" s="2" t="s">
        <v>44</v>
      </c>
      <c r="G8" s="2" t="s">
        <v>46</v>
      </c>
      <c r="H8" s="2" t="s">
        <v>48</v>
      </c>
      <c r="I8" s="2" t="s">
        <v>50</v>
      </c>
      <c r="J8" s="2" t="s">
        <v>52</v>
      </c>
      <c r="K8" s="2" t="s">
        <v>165</v>
      </c>
      <c r="L8" s="2" t="s">
        <v>56</v>
      </c>
      <c r="M8" s="2" t="s">
        <v>60</v>
      </c>
      <c r="N8" s="2" t="s">
        <v>62</v>
      </c>
    </row>
    <row r="9" spans="1:14" ht="150" x14ac:dyDescent="0.25">
      <c r="A9" s="80" t="s">
        <v>243</v>
      </c>
      <c r="B9" s="81" t="s">
        <v>483</v>
      </c>
      <c r="C9" s="81" t="s">
        <v>484</v>
      </c>
      <c r="D9" s="81" t="s">
        <v>485</v>
      </c>
      <c r="E9" s="82" t="s">
        <v>486</v>
      </c>
      <c r="F9" s="83" t="s">
        <v>487</v>
      </c>
      <c r="G9" s="81" t="s">
        <v>488</v>
      </c>
      <c r="H9" s="83" t="s">
        <v>489</v>
      </c>
      <c r="I9" s="84" t="s">
        <v>490</v>
      </c>
      <c r="J9" s="80" t="s">
        <v>491</v>
      </c>
      <c r="K9" s="85" t="s">
        <v>492</v>
      </c>
      <c r="L9" s="86" t="s">
        <v>493</v>
      </c>
      <c r="M9" s="86" t="s">
        <v>494</v>
      </c>
      <c r="N9" s="86" t="s">
        <v>495</v>
      </c>
    </row>
    <row r="10" spans="1:14" ht="150" x14ac:dyDescent="0.25">
      <c r="A10" s="80" t="s">
        <v>249</v>
      </c>
      <c r="B10" s="81" t="s">
        <v>483</v>
      </c>
      <c r="C10" s="81" t="s">
        <v>484</v>
      </c>
      <c r="D10" s="81" t="s">
        <v>485</v>
      </c>
      <c r="E10" s="82" t="s">
        <v>486</v>
      </c>
      <c r="F10" s="83" t="s">
        <v>487</v>
      </c>
      <c r="G10" s="81" t="s">
        <v>488</v>
      </c>
      <c r="H10" s="83" t="s">
        <v>489</v>
      </c>
      <c r="I10" s="84" t="s">
        <v>490</v>
      </c>
      <c r="J10" s="80" t="s">
        <v>491</v>
      </c>
      <c r="K10" s="85" t="s">
        <v>492</v>
      </c>
      <c r="L10" s="86" t="s">
        <v>493</v>
      </c>
      <c r="M10" s="86" t="s">
        <v>494</v>
      </c>
      <c r="N10" s="86" t="s">
        <v>495</v>
      </c>
    </row>
    <row r="11" spans="1:14" ht="150" x14ac:dyDescent="0.25">
      <c r="A11" s="80" t="s">
        <v>251</v>
      </c>
      <c r="B11" s="81" t="s">
        <v>483</v>
      </c>
      <c r="C11" s="81" t="s">
        <v>484</v>
      </c>
      <c r="D11" s="81" t="s">
        <v>485</v>
      </c>
      <c r="E11" s="82" t="s">
        <v>486</v>
      </c>
      <c r="F11" s="83" t="s">
        <v>487</v>
      </c>
      <c r="G11" s="81" t="s">
        <v>488</v>
      </c>
      <c r="H11" s="83" t="s">
        <v>489</v>
      </c>
      <c r="I11" s="84" t="s">
        <v>490</v>
      </c>
      <c r="J11" s="80" t="s">
        <v>491</v>
      </c>
      <c r="K11" s="85" t="s">
        <v>492</v>
      </c>
      <c r="L11" s="86" t="s">
        <v>493</v>
      </c>
      <c r="M11" s="86" t="s">
        <v>494</v>
      </c>
      <c r="N11" s="86" t="s">
        <v>495</v>
      </c>
    </row>
    <row r="12" spans="1:14" ht="270" x14ac:dyDescent="0.25">
      <c r="A12" s="80" t="s">
        <v>253</v>
      </c>
      <c r="B12" s="87" t="s">
        <v>496</v>
      </c>
      <c r="C12" s="81" t="s">
        <v>497</v>
      </c>
      <c r="D12" s="82" t="s">
        <v>498</v>
      </c>
      <c r="E12" s="82" t="s">
        <v>499</v>
      </c>
      <c r="F12" s="83" t="s">
        <v>500</v>
      </c>
      <c r="G12" s="81" t="s">
        <v>501</v>
      </c>
      <c r="H12" s="81" t="s">
        <v>502</v>
      </c>
      <c r="I12" s="84" t="s">
        <v>490</v>
      </c>
      <c r="J12" s="80" t="s">
        <v>491</v>
      </c>
      <c r="K12" s="85" t="s">
        <v>492</v>
      </c>
      <c r="L12" s="86" t="s">
        <v>493</v>
      </c>
      <c r="M12" s="86" t="s">
        <v>503</v>
      </c>
      <c r="N12" s="88" t="s">
        <v>504</v>
      </c>
    </row>
    <row r="13" spans="1:14" ht="270" x14ac:dyDescent="0.25">
      <c r="A13" s="80" t="s">
        <v>258</v>
      </c>
      <c r="B13" s="87" t="s">
        <v>496</v>
      </c>
      <c r="C13" s="81" t="s">
        <v>497</v>
      </c>
      <c r="D13" s="82" t="s">
        <v>498</v>
      </c>
      <c r="E13" s="82" t="s">
        <v>499</v>
      </c>
      <c r="F13" s="83" t="s">
        <v>500</v>
      </c>
      <c r="G13" s="81" t="s">
        <v>501</v>
      </c>
      <c r="H13" s="81" t="s">
        <v>502</v>
      </c>
      <c r="I13" s="84" t="s">
        <v>490</v>
      </c>
      <c r="J13" s="80" t="s">
        <v>491</v>
      </c>
      <c r="K13" s="85" t="s">
        <v>492</v>
      </c>
      <c r="L13" s="86" t="s">
        <v>493</v>
      </c>
      <c r="M13" s="86" t="s">
        <v>503</v>
      </c>
      <c r="N13" s="88" t="s">
        <v>504</v>
      </c>
    </row>
    <row r="14" spans="1:14" ht="240" x14ac:dyDescent="0.25">
      <c r="A14" s="80" t="s">
        <v>264</v>
      </c>
      <c r="B14" s="87" t="s">
        <v>496</v>
      </c>
      <c r="C14" s="81" t="s">
        <v>497</v>
      </c>
      <c r="D14" s="89" t="s">
        <v>505</v>
      </c>
      <c r="E14" s="82" t="s">
        <v>506</v>
      </c>
      <c r="F14" s="90" t="s">
        <v>507</v>
      </c>
      <c r="G14" s="81" t="s">
        <v>508</v>
      </c>
      <c r="H14" s="81" t="s">
        <v>508</v>
      </c>
      <c r="I14" s="84" t="s">
        <v>490</v>
      </c>
      <c r="J14" s="80" t="s">
        <v>491</v>
      </c>
      <c r="K14" s="85" t="s">
        <v>492</v>
      </c>
      <c r="L14" s="86" t="s">
        <v>493</v>
      </c>
      <c r="M14" s="86" t="s">
        <v>509</v>
      </c>
      <c r="N14" s="91" t="s">
        <v>510</v>
      </c>
    </row>
    <row r="15" spans="1:14" ht="240" x14ac:dyDescent="0.25">
      <c r="A15" s="80" t="s">
        <v>271</v>
      </c>
      <c r="B15" s="87" t="s">
        <v>496</v>
      </c>
      <c r="C15" s="81" t="s">
        <v>497</v>
      </c>
      <c r="D15" s="89" t="s">
        <v>505</v>
      </c>
      <c r="E15" s="82" t="s">
        <v>506</v>
      </c>
      <c r="F15" s="90" t="s">
        <v>507</v>
      </c>
      <c r="G15" s="81" t="s">
        <v>508</v>
      </c>
      <c r="H15" s="81" t="s">
        <v>508</v>
      </c>
      <c r="I15" s="84" t="s">
        <v>490</v>
      </c>
      <c r="J15" s="80" t="s">
        <v>491</v>
      </c>
      <c r="K15" s="85" t="s">
        <v>492</v>
      </c>
      <c r="L15" s="86" t="s">
        <v>493</v>
      </c>
      <c r="M15" s="86" t="s">
        <v>509</v>
      </c>
      <c r="N15" s="91" t="s">
        <v>510</v>
      </c>
    </row>
    <row r="16" spans="1:14" ht="240" x14ac:dyDescent="0.25">
      <c r="A16" s="80" t="s">
        <v>276</v>
      </c>
      <c r="B16" s="87" t="s">
        <v>496</v>
      </c>
      <c r="C16" s="81" t="s">
        <v>497</v>
      </c>
      <c r="D16" s="89" t="s">
        <v>505</v>
      </c>
      <c r="E16" s="82" t="s">
        <v>506</v>
      </c>
      <c r="F16" s="90" t="s">
        <v>507</v>
      </c>
      <c r="G16" s="81" t="s">
        <v>508</v>
      </c>
      <c r="H16" s="81" t="s">
        <v>508</v>
      </c>
      <c r="I16" s="84" t="s">
        <v>490</v>
      </c>
      <c r="J16" s="80" t="s">
        <v>491</v>
      </c>
      <c r="K16" s="85" t="s">
        <v>492</v>
      </c>
      <c r="L16" s="86" t="s">
        <v>493</v>
      </c>
      <c r="M16" s="86" t="s">
        <v>509</v>
      </c>
      <c r="N16" s="91" t="s">
        <v>510</v>
      </c>
    </row>
    <row r="17" spans="1:14" ht="240" x14ac:dyDescent="0.25">
      <c r="A17" s="92" t="s">
        <v>278</v>
      </c>
      <c r="B17" s="87" t="s">
        <v>496</v>
      </c>
      <c r="C17" s="81" t="s">
        <v>497</v>
      </c>
      <c r="D17" s="89" t="s">
        <v>505</v>
      </c>
      <c r="E17" s="82" t="s">
        <v>506</v>
      </c>
      <c r="F17" s="90" t="s">
        <v>507</v>
      </c>
      <c r="G17" s="81" t="s">
        <v>508</v>
      </c>
      <c r="H17" s="81" t="s">
        <v>508</v>
      </c>
      <c r="I17" s="84" t="s">
        <v>490</v>
      </c>
      <c r="J17" s="80" t="s">
        <v>491</v>
      </c>
      <c r="K17" s="85" t="s">
        <v>492</v>
      </c>
      <c r="L17" s="86" t="s">
        <v>493</v>
      </c>
      <c r="M17" s="86" t="s">
        <v>509</v>
      </c>
      <c r="N17" s="91" t="s">
        <v>510</v>
      </c>
    </row>
    <row r="18" spans="1:14" ht="285" x14ac:dyDescent="0.25">
      <c r="A18" s="80" t="s">
        <v>294</v>
      </c>
      <c r="B18" s="87" t="s">
        <v>496</v>
      </c>
      <c r="C18" s="81" t="s">
        <v>497</v>
      </c>
      <c r="D18" s="82" t="s">
        <v>511</v>
      </c>
      <c r="E18" s="82" t="s">
        <v>512</v>
      </c>
      <c r="F18" s="83" t="s">
        <v>513</v>
      </c>
      <c r="G18" s="81" t="s">
        <v>514</v>
      </c>
      <c r="H18" s="81" t="s">
        <v>515</v>
      </c>
      <c r="I18" s="84" t="s">
        <v>490</v>
      </c>
      <c r="J18" s="80" t="s">
        <v>491</v>
      </c>
      <c r="K18" s="85" t="s">
        <v>492</v>
      </c>
      <c r="L18" s="86" t="s">
        <v>493</v>
      </c>
      <c r="M18" s="86" t="s">
        <v>516</v>
      </c>
      <c r="N18" s="88" t="s">
        <v>517</v>
      </c>
    </row>
    <row r="19" spans="1:14" ht="285" x14ac:dyDescent="0.25">
      <c r="A19" s="80" t="s">
        <v>301</v>
      </c>
      <c r="B19" s="87" t="s">
        <v>496</v>
      </c>
      <c r="C19" s="81" t="s">
        <v>497</v>
      </c>
      <c r="D19" s="82" t="s">
        <v>511</v>
      </c>
      <c r="E19" s="82" t="s">
        <v>512</v>
      </c>
      <c r="F19" s="83" t="s">
        <v>513</v>
      </c>
      <c r="G19" s="81" t="s">
        <v>514</v>
      </c>
      <c r="H19" s="81" t="s">
        <v>515</v>
      </c>
      <c r="I19" s="84" t="s">
        <v>490</v>
      </c>
      <c r="J19" s="80" t="s">
        <v>491</v>
      </c>
      <c r="K19" s="85" t="s">
        <v>492</v>
      </c>
      <c r="L19" s="86" t="s">
        <v>493</v>
      </c>
      <c r="M19" s="86" t="s">
        <v>516</v>
      </c>
      <c r="N19" s="88" t="s">
        <v>517</v>
      </c>
    </row>
    <row r="20" spans="1:14" ht="225" x14ac:dyDescent="0.25">
      <c r="A20" s="80" t="s">
        <v>353</v>
      </c>
      <c r="B20" s="87" t="s">
        <v>496</v>
      </c>
      <c r="C20" s="81" t="s">
        <v>497</v>
      </c>
      <c r="D20" s="82" t="s">
        <v>511</v>
      </c>
      <c r="E20" s="82" t="s">
        <v>518</v>
      </c>
      <c r="F20" s="83" t="s">
        <v>519</v>
      </c>
      <c r="G20" s="81" t="s">
        <v>520</v>
      </c>
      <c r="H20" s="81" t="s">
        <v>521</v>
      </c>
      <c r="I20" s="84" t="s">
        <v>490</v>
      </c>
      <c r="J20" s="80" t="s">
        <v>491</v>
      </c>
      <c r="K20" s="85" t="s">
        <v>492</v>
      </c>
      <c r="L20" s="86" t="s">
        <v>493</v>
      </c>
      <c r="M20" s="86" t="s">
        <v>522</v>
      </c>
      <c r="N20" s="88" t="s">
        <v>523</v>
      </c>
    </row>
    <row r="21" spans="1:14" ht="360" x14ac:dyDescent="0.25">
      <c r="A21" s="93" t="s">
        <v>364</v>
      </c>
      <c r="B21" s="86" t="s">
        <v>524</v>
      </c>
      <c r="C21" s="86" t="s">
        <v>525</v>
      </c>
      <c r="D21" s="289" t="s">
        <v>526</v>
      </c>
      <c r="E21" s="86" t="s">
        <v>527</v>
      </c>
      <c r="F21" s="86" t="s">
        <v>528</v>
      </c>
      <c r="G21" s="74" t="s">
        <v>529</v>
      </c>
      <c r="H21" s="74" t="s">
        <v>530</v>
      </c>
      <c r="I21" s="84" t="s">
        <v>531</v>
      </c>
      <c r="J21" s="74" t="s">
        <v>532</v>
      </c>
      <c r="K21" s="84" t="s">
        <v>492</v>
      </c>
      <c r="L21" s="86" t="s">
        <v>493</v>
      </c>
      <c r="M21" s="86" t="s">
        <v>533</v>
      </c>
      <c r="N21" s="94" t="s">
        <v>534</v>
      </c>
    </row>
    <row r="22" spans="1:14" ht="360" x14ac:dyDescent="0.25">
      <c r="A22" s="93" t="s">
        <v>384</v>
      </c>
      <c r="B22" s="86" t="s">
        <v>524</v>
      </c>
      <c r="C22" s="86" t="s">
        <v>525</v>
      </c>
      <c r="D22" s="290"/>
      <c r="E22" s="95" t="s">
        <v>527</v>
      </c>
      <c r="F22" s="86" t="s">
        <v>528</v>
      </c>
      <c r="G22" s="74" t="s">
        <v>535</v>
      </c>
      <c r="H22" s="74" t="s">
        <v>530</v>
      </c>
      <c r="I22" s="84" t="s">
        <v>531</v>
      </c>
      <c r="J22" s="74" t="s">
        <v>532</v>
      </c>
      <c r="K22" s="84" t="s">
        <v>492</v>
      </c>
      <c r="L22" s="95" t="s">
        <v>536</v>
      </c>
      <c r="M22" s="95" t="s">
        <v>537</v>
      </c>
      <c r="N22" s="80" t="s">
        <v>534</v>
      </c>
    </row>
  </sheetData>
  <mergeCells count="10">
    <mergeCell ref="D21:D22"/>
    <mergeCell ref="M6:N7"/>
    <mergeCell ref="A6:L7"/>
    <mergeCell ref="A5:B5"/>
    <mergeCell ref="A1:B4"/>
    <mergeCell ref="C1:M1"/>
    <mergeCell ref="C2:M2"/>
    <mergeCell ref="C3:M3"/>
    <mergeCell ref="C4:M4"/>
    <mergeCell ref="C5:N5"/>
  </mergeCells>
  <dataValidations count="2">
    <dataValidation type="list" allowBlank="1" showInputMessage="1" showErrorMessage="1" sqref="K23:K80" xr:uid="{00000000-0002-0000-0200-000000000000}">
      <formula1>#REF!</formula1>
    </dataValidation>
    <dataValidation type="list" allowBlank="1" showInputMessage="1" showErrorMessage="1" sqref="K9:K22" xr:uid="{19C574A7-814D-479C-8118-8DD6A5D6C251}">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81"/>
  <sheetViews>
    <sheetView zoomScale="60" zoomScaleNormal="60" workbookViewId="0">
      <pane ySplit="8" topLeftCell="A9" activePane="bottomLeft" state="frozen"/>
      <selection pane="bottomLeft" activeCell="AL80" sqref="AL80"/>
    </sheetView>
  </sheetViews>
  <sheetFormatPr baseColWidth="10" defaultColWidth="10.85546875" defaultRowHeight="15" x14ac:dyDescent="0.25"/>
  <cols>
    <col min="1" max="1" width="27.42578125" style="40" customWidth="1"/>
    <col min="2" max="2" width="37" style="40" customWidth="1"/>
    <col min="3" max="3" width="23.140625" style="40" customWidth="1"/>
    <col min="4" max="4" width="26.140625" style="40" bestFit="1" customWidth="1"/>
    <col min="5" max="5" width="34.5703125" style="40" customWidth="1"/>
    <col min="6" max="6" width="26.42578125" style="40" customWidth="1"/>
    <col min="7" max="7" width="28.28515625" style="40" customWidth="1"/>
    <col min="8" max="8" width="33.5703125" style="40" customWidth="1"/>
    <col min="9" max="9" width="31.85546875" style="40" bestFit="1" customWidth="1"/>
    <col min="10" max="10" width="23.28515625" style="40" customWidth="1"/>
    <col min="11" max="11" width="45.140625" style="40" customWidth="1"/>
    <col min="12" max="12" width="17.7109375" style="40" customWidth="1"/>
    <col min="13" max="13" width="30.140625" style="4" bestFit="1" customWidth="1"/>
    <col min="14" max="14" width="35" style="51" bestFit="1" customWidth="1"/>
    <col min="15" max="15" width="34.7109375" style="4" bestFit="1" customWidth="1"/>
    <col min="16" max="16" width="33.85546875" style="4" bestFit="1" customWidth="1"/>
    <col min="17" max="17" width="33.7109375" style="4" bestFit="1" customWidth="1"/>
    <col min="18" max="18" width="26.85546875" style="4" bestFit="1" customWidth="1"/>
    <col min="19" max="19" width="34.42578125" style="4" bestFit="1" customWidth="1"/>
    <col min="20" max="20" width="33.7109375" style="45" bestFit="1" customWidth="1"/>
    <col min="21" max="21" width="20.85546875" style="40" bestFit="1" customWidth="1"/>
    <col min="22" max="22" width="20.5703125" style="40" bestFit="1" customWidth="1"/>
    <col min="23" max="23" width="18.140625" style="40" bestFit="1" customWidth="1"/>
    <col min="24" max="24" width="29.140625" style="4" bestFit="1" customWidth="1"/>
    <col min="25" max="25" width="31.140625" style="40" bestFit="1" customWidth="1"/>
    <col min="26" max="26" width="32.85546875" style="40" bestFit="1" customWidth="1"/>
    <col min="27" max="27" width="32.7109375" style="40" bestFit="1" customWidth="1"/>
    <col min="28" max="28" width="57.5703125" style="40" bestFit="1" customWidth="1"/>
    <col min="29" max="29" width="19.42578125" style="40" customWidth="1"/>
    <col min="30" max="30" width="79.85546875" style="40" bestFit="1" customWidth="1"/>
    <col min="31" max="31" width="35.5703125" style="43" bestFit="1" customWidth="1"/>
    <col min="32" max="32" width="39" style="40" bestFit="1" customWidth="1"/>
    <col min="33" max="33" width="26.5703125" style="40" bestFit="1" customWidth="1"/>
    <col min="34" max="34" width="28.7109375" style="40" bestFit="1" customWidth="1"/>
    <col min="35" max="35" width="30.85546875" style="40" bestFit="1" customWidth="1"/>
    <col min="36" max="36" width="34.28515625" style="40" customWidth="1"/>
    <col min="37" max="39" width="30.85546875" style="40" customWidth="1"/>
    <col min="40" max="40" width="26.5703125" style="40" bestFit="1" customWidth="1"/>
    <col min="41" max="42" width="39.28515625" style="40" customWidth="1"/>
    <col min="43" max="43" width="36.7109375" style="40" customWidth="1"/>
    <col min="44" max="44" width="32.85546875" style="40" customWidth="1"/>
    <col min="45" max="45" width="31.28515625" style="40" customWidth="1"/>
    <col min="46" max="46" width="24.28515625" style="40" customWidth="1"/>
    <col min="47" max="47" width="21.28515625" style="40" customWidth="1"/>
    <col min="48" max="48" width="24.28515625" style="40" customWidth="1"/>
    <col min="49" max="49" width="29" style="40" customWidth="1"/>
    <col min="50" max="50" width="43" style="40" customWidth="1"/>
    <col min="51" max="51" width="40.5703125" style="40" customWidth="1"/>
    <col min="52" max="52" width="10.85546875" style="40" hidden="1" customWidth="1"/>
    <col min="53" max="53" width="12.140625" style="40" hidden="1" customWidth="1"/>
    <col min="54" max="54" width="10.85546875" style="40" hidden="1" customWidth="1"/>
    <col min="55" max="55" width="10.85546875" style="40" customWidth="1"/>
    <col min="56" max="16384" width="10.85546875" style="40"/>
  </cols>
  <sheetData>
    <row r="1" spans="1:51" ht="20.25" customHeight="1" x14ac:dyDescent="0.25">
      <c r="A1" s="241" t="s">
        <v>166</v>
      </c>
      <c r="B1" s="241"/>
      <c r="C1" s="241" t="s">
        <v>125</v>
      </c>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7" t="s">
        <v>126</v>
      </c>
      <c r="AY1" s="46"/>
    </row>
    <row r="2" spans="1:51" ht="26.25" customHeight="1" x14ac:dyDescent="0.25">
      <c r="A2" s="241"/>
      <c r="B2" s="241"/>
      <c r="C2" s="241" t="s">
        <v>127</v>
      </c>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7" t="s">
        <v>128</v>
      </c>
      <c r="AY2" s="46"/>
    </row>
    <row r="3" spans="1:51" ht="20.25" customHeight="1" x14ac:dyDescent="0.25">
      <c r="A3" s="241"/>
      <c r="B3" s="241"/>
      <c r="C3" s="241" t="s">
        <v>129</v>
      </c>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7" t="s">
        <v>130</v>
      </c>
      <c r="AY3" s="46"/>
    </row>
    <row r="4" spans="1:51" ht="18.75" customHeight="1" x14ac:dyDescent="0.25">
      <c r="A4" s="241"/>
      <c r="B4" s="241"/>
      <c r="C4" s="241" t="s">
        <v>131</v>
      </c>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52" t="s">
        <v>167</v>
      </c>
      <c r="AY4" s="46"/>
    </row>
    <row r="5" spans="1:51" ht="21" customHeight="1" x14ac:dyDescent="0.25">
      <c r="A5" s="240" t="s">
        <v>159</v>
      </c>
      <c r="B5" s="240"/>
      <c r="C5" s="240" t="s">
        <v>905</v>
      </c>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47"/>
    </row>
    <row r="6" spans="1:51" ht="24.75" customHeight="1" x14ac:dyDescent="0.25">
      <c r="A6" s="247" t="s">
        <v>168</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8"/>
      <c r="AC6" s="242" t="s">
        <v>169</v>
      </c>
      <c r="AD6" s="243"/>
      <c r="AE6" s="243"/>
      <c r="AF6" s="243"/>
      <c r="AG6" s="243"/>
      <c r="AH6" s="243"/>
      <c r="AI6" s="246" t="s">
        <v>170</v>
      </c>
      <c r="AJ6" s="246"/>
      <c r="AK6" s="246"/>
      <c r="AL6" s="246"/>
      <c r="AM6" s="246"/>
      <c r="AN6" s="246"/>
      <c r="AO6" s="246"/>
      <c r="AP6" s="246"/>
      <c r="AQ6" s="246"/>
      <c r="AR6" s="246"/>
      <c r="AS6" s="246"/>
      <c r="AT6" s="246"/>
      <c r="AU6" s="246"/>
      <c r="AV6" s="246"/>
      <c r="AW6" s="246"/>
      <c r="AX6" s="246"/>
      <c r="AY6" s="48"/>
    </row>
    <row r="7" spans="1:51" ht="24" customHeight="1" thickBot="1" x14ac:dyDescent="0.3">
      <c r="A7" s="249"/>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50"/>
      <c r="AC7" s="244"/>
      <c r="AD7" s="245"/>
      <c r="AE7" s="245"/>
      <c r="AF7" s="245"/>
      <c r="AG7" s="245"/>
      <c r="AH7" s="245"/>
      <c r="AI7" s="246"/>
      <c r="AJ7" s="246"/>
      <c r="AK7" s="246"/>
      <c r="AL7" s="246"/>
      <c r="AM7" s="246"/>
      <c r="AN7" s="246"/>
      <c r="AO7" s="246"/>
      <c r="AP7" s="246"/>
      <c r="AQ7" s="246"/>
      <c r="AR7" s="246"/>
      <c r="AS7" s="246"/>
      <c r="AT7" s="246"/>
      <c r="AU7" s="246"/>
      <c r="AV7" s="246"/>
      <c r="AW7" s="246"/>
      <c r="AX7" s="246"/>
      <c r="AY7" s="48"/>
    </row>
    <row r="8" spans="1:51" ht="93" customHeight="1" thickBot="1" x14ac:dyDescent="0.3">
      <c r="A8" s="37" t="s">
        <v>10</v>
      </c>
      <c r="B8" s="37" t="s">
        <v>143</v>
      </c>
      <c r="C8" s="37" t="s">
        <v>14</v>
      </c>
      <c r="D8" s="38" t="s">
        <v>171</v>
      </c>
      <c r="E8" s="38" t="s">
        <v>65</v>
      </c>
      <c r="F8" s="37" t="s">
        <v>67</v>
      </c>
      <c r="G8" s="38" t="s">
        <v>69</v>
      </c>
      <c r="H8" s="38" t="s">
        <v>172</v>
      </c>
      <c r="I8" s="38" t="s">
        <v>73</v>
      </c>
      <c r="J8" s="38" t="s">
        <v>173</v>
      </c>
      <c r="K8" s="39" t="s">
        <v>174</v>
      </c>
      <c r="L8" s="39" t="s">
        <v>79</v>
      </c>
      <c r="M8" s="41" t="s">
        <v>81</v>
      </c>
      <c r="N8" s="20" t="s">
        <v>175</v>
      </c>
      <c r="O8" s="44" t="s">
        <v>926</v>
      </c>
      <c r="P8" s="44" t="s">
        <v>927</v>
      </c>
      <c r="Q8" s="44" t="s">
        <v>928</v>
      </c>
      <c r="R8" s="44" t="s">
        <v>929</v>
      </c>
      <c r="S8" s="132" t="s">
        <v>930</v>
      </c>
      <c r="T8" s="133" t="s">
        <v>176</v>
      </c>
      <c r="U8" s="39" t="s">
        <v>177</v>
      </c>
      <c r="V8" s="39" t="s">
        <v>178</v>
      </c>
      <c r="W8" s="37" t="s">
        <v>89</v>
      </c>
      <c r="X8" s="20" t="s">
        <v>91</v>
      </c>
      <c r="Y8" s="37" t="s">
        <v>93</v>
      </c>
      <c r="Z8" s="37" t="s">
        <v>95</v>
      </c>
      <c r="AA8" s="37" t="s">
        <v>97</v>
      </c>
      <c r="AB8" s="37" t="s">
        <v>99</v>
      </c>
      <c r="AC8" s="38" t="s">
        <v>102</v>
      </c>
      <c r="AD8" s="38" t="s">
        <v>179</v>
      </c>
      <c r="AE8" s="42" t="s">
        <v>106</v>
      </c>
      <c r="AF8" s="38" t="s">
        <v>108</v>
      </c>
      <c r="AG8" s="38" t="s">
        <v>110</v>
      </c>
      <c r="AH8" s="38" t="s">
        <v>112</v>
      </c>
      <c r="AI8" s="37" t="s">
        <v>115</v>
      </c>
      <c r="AJ8" s="37" t="s">
        <v>180</v>
      </c>
      <c r="AK8" s="37" t="s">
        <v>181</v>
      </c>
      <c r="AL8" s="37" t="s">
        <v>182</v>
      </c>
      <c r="AM8" s="37" t="s">
        <v>183</v>
      </c>
      <c r="AN8" s="37" t="s">
        <v>119</v>
      </c>
      <c r="AO8" s="37" t="s">
        <v>121</v>
      </c>
      <c r="AP8" s="37" t="s">
        <v>184</v>
      </c>
      <c r="AQ8" s="37" t="s">
        <v>185</v>
      </c>
      <c r="AR8" s="37" t="s">
        <v>186</v>
      </c>
      <c r="AS8" s="37" t="s">
        <v>187</v>
      </c>
      <c r="AT8" s="37" t="s">
        <v>188</v>
      </c>
      <c r="AU8" s="37" t="s">
        <v>189</v>
      </c>
      <c r="AV8" s="37" t="s">
        <v>190</v>
      </c>
      <c r="AW8" s="37" t="s">
        <v>191</v>
      </c>
      <c r="AX8" s="37" t="s">
        <v>192</v>
      </c>
      <c r="AY8" s="37"/>
    </row>
    <row r="9" spans="1:51" s="146" customFormat="1" ht="130.5" customHeight="1" x14ac:dyDescent="0.25">
      <c r="A9" s="96" t="s">
        <v>243</v>
      </c>
      <c r="B9" s="96" t="s">
        <v>244</v>
      </c>
      <c r="C9" s="96" t="s">
        <v>245</v>
      </c>
      <c r="D9" s="96" t="s">
        <v>398</v>
      </c>
      <c r="E9" s="198" t="s">
        <v>545</v>
      </c>
      <c r="F9" s="195">
        <v>2024130010171</v>
      </c>
      <c r="G9" s="96" t="s">
        <v>568</v>
      </c>
      <c r="H9" s="53" t="s">
        <v>569</v>
      </c>
      <c r="I9" s="53" t="s">
        <v>570</v>
      </c>
      <c r="J9" s="76">
        <v>0.5</v>
      </c>
      <c r="K9" s="53" t="s">
        <v>931</v>
      </c>
      <c r="L9" s="55" t="s">
        <v>703</v>
      </c>
      <c r="M9" s="53" t="s">
        <v>704</v>
      </c>
      <c r="N9" s="75">
        <v>1</v>
      </c>
      <c r="O9" s="75"/>
      <c r="P9" s="75"/>
      <c r="Q9" s="75"/>
      <c r="R9" s="59"/>
      <c r="S9" s="59"/>
      <c r="T9" s="59"/>
      <c r="U9" s="105" t="s">
        <v>933</v>
      </c>
      <c r="V9" s="53" t="s">
        <v>934</v>
      </c>
      <c r="W9" s="53">
        <v>360</v>
      </c>
      <c r="X9" s="53" t="s">
        <v>733</v>
      </c>
      <c r="Y9" s="53" t="s">
        <v>759</v>
      </c>
      <c r="Z9" s="53" t="s">
        <v>760</v>
      </c>
      <c r="AA9" s="53" t="s">
        <v>761</v>
      </c>
      <c r="AB9" s="53" t="s">
        <v>762</v>
      </c>
      <c r="AC9" s="75" t="s">
        <v>833</v>
      </c>
      <c r="AD9" s="55" t="s">
        <v>935</v>
      </c>
      <c r="AE9" s="134">
        <v>500000000</v>
      </c>
      <c r="AF9" s="105" t="s">
        <v>237</v>
      </c>
      <c r="AG9" s="105" t="s">
        <v>214</v>
      </c>
      <c r="AH9" s="75" t="s">
        <v>937</v>
      </c>
      <c r="AI9" s="134">
        <v>500000000</v>
      </c>
      <c r="AJ9" s="108"/>
      <c r="AK9" s="108"/>
      <c r="AL9" s="108"/>
      <c r="AM9" s="108"/>
      <c r="AN9" s="105" t="s">
        <v>938</v>
      </c>
      <c r="AO9" s="105" t="s">
        <v>876</v>
      </c>
      <c r="AP9" s="108"/>
      <c r="AQ9" s="108"/>
      <c r="AR9" s="127"/>
      <c r="AS9" s="127"/>
      <c r="AT9" s="127"/>
      <c r="AU9" s="127"/>
      <c r="AV9" s="149"/>
      <c r="AW9" s="149"/>
      <c r="AX9" s="103"/>
    </row>
    <row r="10" spans="1:51" s="146" customFormat="1" ht="130.5" customHeight="1" x14ac:dyDescent="0.25">
      <c r="A10" s="96" t="s">
        <v>243</v>
      </c>
      <c r="B10" s="96" t="s">
        <v>244</v>
      </c>
      <c r="C10" s="96" t="s">
        <v>245</v>
      </c>
      <c r="D10" s="96" t="s">
        <v>398</v>
      </c>
      <c r="E10" s="200"/>
      <c r="F10" s="197"/>
      <c r="G10" s="96" t="s">
        <v>568</v>
      </c>
      <c r="H10" s="53" t="s">
        <v>569</v>
      </c>
      <c r="I10" s="53" t="s">
        <v>570</v>
      </c>
      <c r="J10" s="76">
        <v>0.5</v>
      </c>
      <c r="K10" s="53" t="s">
        <v>932</v>
      </c>
      <c r="L10" s="55" t="s">
        <v>703</v>
      </c>
      <c r="M10" s="53" t="s">
        <v>704</v>
      </c>
      <c r="N10" s="75">
        <v>1</v>
      </c>
      <c r="O10" s="75"/>
      <c r="P10" s="75"/>
      <c r="Q10" s="75"/>
      <c r="R10" s="59"/>
      <c r="S10" s="59"/>
      <c r="T10" s="59"/>
      <c r="U10" s="105" t="s">
        <v>933</v>
      </c>
      <c r="V10" s="53" t="s">
        <v>934</v>
      </c>
      <c r="W10" s="53">
        <v>360</v>
      </c>
      <c r="X10" s="53" t="s">
        <v>733</v>
      </c>
      <c r="Y10" s="53" t="s">
        <v>759</v>
      </c>
      <c r="Z10" s="53" t="s">
        <v>760</v>
      </c>
      <c r="AA10" s="53" t="s">
        <v>761</v>
      </c>
      <c r="AB10" s="53" t="s">
        <v>762</v>
      </c>
      <c r="AC10" s="75" t="s">
        <v>833</v>
      </c>
      <c r="AD10" s="55" t="s">
        <v>936</v>
      </c>
      <c r="AE10" s="160">
        <v>200000000</v>
      </c>
      <c r="AF10" s="105" t="s">
        <v>237</v>
      </c>
      <c r="AG10" s="105" t="s">
        <v>214</v>
      </c>
      <c r="AH10" s="75" t="s">
        <v>937</v>
      </c>
      <c r="AI10" s="160">
        <v>200000000</v>
      </c>
      <c r="AJ10" s="108"/>
      <c r="AK10" s="108"/>
      <c r="AL10" s="108"/>
      <c r="AM10" s="108"/>
      <c r="AN10" s="105" t="s">
        <v>938</v>
      </c>
      <c r="AO10" s="105" t="s">
        <v>876</v>
      </c>
      <c r="AP10" s="108"/>
      <c r="AQ10" s="108"/>
      <c r="AR10" s="127"/>
      <c r="AS10" s="127"/>
      <c r="AT10" s="127"/>
      <c r="AU10" s="127"/>
      <c r="AV10" s="149"/>
      <c r="AW10" s="149"/>
      <c r="AX10" s="103"/>
    </row>
    <row r="11" spans="1:51" s="146" customFormat="1" ht="90" customHeight="1" x14ac:dyDescent="0.25">
      <c r="A11" s="53" t="s">
        <v>249</v>
      </c>
      <c r="B11" s="53" t="s">
        <v>244</v>
      </c>
      <c r="C11" s="53" t="s">
        <v>245</v>
      </c>
      <c r="D11" s="53" t="s">
        <v>401</v>
      </c>
      <c r="E11" s="198" t="s">
        <v>546</v>
      </c>
      <c r="F11" s="195">
        <v>2024130010222</v>
      </c>
      <c r="G11" s="53" t="s">
        <v>571</v>
      </c>
      <c r="H11" s="53" t="s">
        <v>572</v>
      </c>
      <c r="I11" s="53" t="s">
        <v>573</v>
      </c>
      <c r="J11" s="76">
        <v>0.25</v>
      </c>
      <c r="K11" s="53" t="s">
        <v>647</v>
      </c>
      <c r="L11" s="55" t="s">
        <v>703</v>
      </c>
      <c r="M11" s="53" t="s">
        <v>705</v>
      </c>
      <c r="N11" s="75">
        <v>1</v>
      </c>
      <c r="O11" s="53"/>
      <c r="P11" s="53"/>
      <c r="Q11" s="53"/>
      <c r="R11" s="59"/>
      <c r="S11" s="59"/>
      <c r="T11" s="59"/>
      <c r="U11" s="105" t="s">
        <v>933</v>
      </c>
      <c r="V11" s="53" t="s">
        <v>934</v>
      </c>
      <c r="W11" s="53">
        <v>360</v>
      </c>
      <c r="X11" s="53" t="s">
        <v>735</v>
      </c>
      <c r="Y11" s="53" t="s">
        <v>759</v>
      </c>
      <c r="Z11" s="53" t="s">
        <v>760</v>
      </c>
      <c r="AA11" s="53" t="s">
        <v>764</v>
      </c>
      <c r="AB11" s="97" t="s">
        <v>765</v>
      </c>
      <c r="AC11" s="109" t="s">
        <v>833</v>
      </c>
      <c r="AD11" s="103" t="s">
        <v>647</v>
      </c>
      <c r="AE11" s="114">
        <v>1600000000</v>
      </c>
      <c r="AF11" s="112" t="s">
        <v>215</v>
      </c>
      <c r="AG11" s="105" t="s">
        <v>214</v>
      </c>
      <c r="AH11" s="75" t="s">
        <v>939</v>
      </c>
      <c r="AI11" s="114">
        <v>1600000000</v>
      </c>
      <c r="AJ11" s="144"/>
      <c r="AK11" s="111"/>
      <c r="AL11" s="144"/>
      <c r="AM11" s="144"/>
      <c r="AN11" s="112" t="s">
        <v>877</v>
      </c>
      <c r="AO11" s="112" t="s">
        <v>878</v>
      </c>
      <c r="AP11" s="128"/>
      <c r="AQ11" s="128"/>
      <c r="AR11" s="128"/>
      <c r="AS11" s="128"/>
      <c r="AT11" s="128"/>
      <c r="AU11" s="128"/>
      <c r="AV11" s="149"/>
      <c r="AW11" s="128"/>
      <c r="AX11" s="103"/>
      <c r="AY11" s="150"/>
    </row>
    <row r="12" spans="1:51" s="146" customFormat="1" ht="90" x14ac:dyDescent="0.25">
      <c r="A12" s="53" t="s">
        <v>249</v>
      </c>
      <c r="B12" s="53" t="s">
        <v>244</v>
      </c>
      <c r="C12" s="53" t="s">
        <v>245</v>
      </c>
      <c r="D12" s="53" t="s">
        <v>401</v>
      </c>
      <c r="E12" s="199"/>
      <c r="F12" s="196"/>
      <c r="G12" s="53" t="s">
        <v>571</v>
      </c>
      <c r="H12" s="53" t="s">
        <v>572</v>
      </c>
      <c r="I12" s="53" t="s">
        <v>573</v>
      </c>
      <c r="J12" s="76">
        <v>0.25</v>
      </c>
      <c r="K12" s="53" t="s">
        <v>648</v>
      </c>
      <c r="L12" s="55" t="s">
        <v>703</v>
      </c>
      <c r="M12" s="53" t="s">
        <v>706</v>
      </c>
      <c r="N12" s="75">
        <v>1</v>
      </c>
      <c r="O12" s="53"/>
      <c r="P12" s="53"/>
      <c r="Q12" s="53"/>
      <c r="R12" s="59"/>
      <c r="S12" s="59"/>
      <c r="T12" s="59"/>
      <c r="U12" s="105" t="s">
        <v>933</v>
      </c>
      <c r="V12" s="53" t="s">
        <v>934</v>
      </c>
      <c r="W12" s="53">
        <v>360</v>
      </c>
      <c r="X12" s="53" t="s">
        <v>735</v>
      </c>
      <c r="Y12" s="53" t="s">
        <v>759</v>
      </c>
      <c r="Z12" s="53" t="s">
        <v>760</v>
      </c>
      <c r="AA12" s="53" t="s">
        <v>764</v>
      </c>
      <c r="AB12" s="53" t="s">
        <v>765</v>
      </c>
      <c r="AC12" s="75" t="s">
        <v>833</v>
      </c>
      <c r="AD12" s="110" t="s">
        <v>834</v>
      </c>
      <c r="AE12" s="111">
        <v>1560870425</v>
      </c>
      <c r="AF12" s="112" t="s">
        <v>215</v>
      </c>
      <c r="AG12" s="105" t="s">
        <v>214</v>
      </c>
      <c r="AH12" s="75" t="s">
        <v>939</v>
      </c>
      <c r="AI12" s="111">
        <v>1560870425</v>
      </c>
      <c r="AJ12" s="114"/>
      <c r="AK12" s="111"/>
      <c r="AL12" s="114"/>
      <c r="AM12" s="114"/>
      <c r="AN12" s="105" t="s">
        <v>877</v>
      </c>
      <c r="AO12" s="105" t="s">
        <v>878</v>
      </c>
      <c r="AP12" s="128"/>
      <c r="AQ12" s="128"/>
      <c r="AR12" s="128"/>
      <c r="AS12" s="128"/>
      <c r="AT12" s="128"/>
      <c r="AU12" s="128"/>
      <c r="AV12" s="149"/>
      <c r="AW12" s="128"/>
      <c r="AX12" s="103"/>
    </row>
    <row r="13" spans="1:51" s="146" customFormat="1" ht="90" x14ac:dyDescent="0.25">
      <c r="A13" s="53" t="s">
        <v>249</v>
      </c>
      <c r="B13" s="53" t="s">
        <v>244</v>
      </c>
      <c r="C13" s="53" t="s">
        <v>245</v>
      </c>
      <c r="D13" s="53" t="s">
        <v>401</v>
      </c>
      <c r="E13" s="199"/>
      <c r="F13" s="196"/>
      <c r="G13" s="53" t="s">
        <v>571</v>
      </c>
      <c r="H13" s="53" t="s">
        <v>572</v>
      </c>
      <c r="I13" s="53" t="s">
        <v>573</v>
      </c>
      <c r="J13" s="76">
        <v>0.25</v>
      </c>
      <c r="K13" s="53" t="s">
        <v>649</v>
      </c>
      <c r="L13" s="55" t="s">
        <v>703</v>
      </c>
      <c r="M13" s="53" t="s">
        <v>706</v>
      </c>
      <c r="N13" s="75">
        <v>1</v>
      </c>
      <c r="O13" s="53"/>
      <c r="P13" s="53"/>
      <c r="Q13" s="53"/>
      <c r="R13" s="61"/>
      <c r="S13" s="59"/>
      <c r="T13" s="145"/>
      <c r="U13" s="105" t="s">
        <v>933</v>
      </c>
      <c r="V13" s="53" t="s">
        <v>934</v>
      </c>
      <c r="W13" s="53">
        <v>360</v>
      </c>
      <c r="X13" s="53" t="s">
        <v>735</v>
      </c>
      <c r="Y13" s="53" t="s">
        <v>759</v>
      </c>
      <c r="Z13" s="53" t="s">
        <v>760</v>
      </c>
      <c r="AA13" s="53" t="s">
        <v>764</v>
      </c>
      <c r="AB13" s="53" t="s">
        <v>765</v>
      </c>
      <c r="AC13" s="75" t="s">
        <v>833</v>
      </c>
      <c r="AD13" s="113" t="s">
        <v>835</v>
      </c>
      <c r="AE13" s="114">
        <v>490366324</v>
      </c>
      <c r="AF13" s="105" t="s">
        <v>225</v>
      </c>
      <c r="AG13" s="105" t="s">
        <v>214</v>
      </c>
      <c r="AH13" s="75" t="s">
        <v>939</v>
      </c>
      <c r="AI13" s="114">
        <v>490366324</v>
      </c>
      <c r="AJ13" s="114"/>
      <c r="AK13" s="114"/>
      <c r="AL13" s="114"/>
      <c r="AM13" s="114"/>
      <c r="AN13" s="105" t="s">
        <v>877</v>
      </c>
      <c r="AO13" s="105" t="s">
        <v>878</v>
      </c>
      <c r="AP13" s="128"/>
      <c r="AQ13" s="128"/>
      <c r="AR13" s="128"/>
      <c r="AS13" s="128"/>
      <c r="AT13" s="128"/>
      <c r="AU13" s="128"/>
      <c r="AV13" s="149"/>
      <c r="AW13" s="149"/>
      <c r="AX13" s="103"/>
    </row>
    <row r="14" spans="1:51" s="146" customFormat="1" ht="90" x14ac:dyDescent="0.25">
      <c r="A14" s="53" t="s">
        <v>249</v>
      </c>
      <c r="B14" s="53" t="s">
        <v>244</v>
      </c>
      <c r="C14" s="53" t="s">
        <v>245</v>
      </c>
      <c r="D14" s="53" t="s">
        <v>401</v>
      </c>
      <c r="E14" s="200"/>
      <c r="F14" s="197"/>
      <c r="G14" s="53" t="s">
        <v>571</v>
      </c>
      <c r="H14" s="53" t="s">
        <v>572</v>
      </c>
      <c r="I14" s="53" t="s">
        <v>573</v>
      </c>
      <c r="J14" s="76">
        <v>0.25</v>
      </c>
      <c r="K14" s="53" t="s">
        <v>650</v>
      </c>
      <c r="L14" s="55" t="s">
        <v>703</v>
      </c>
      <c r="M14" s="53" t="s">
        <v>706</v>
      </c>
      <c r="N14" s="75">
        <v>1</v>
      </c>
      <c r="O14" s="53"/>
      <c r="P14" s="53"/>
      <c r="Q14" s="53"/>
      <c r="R14" s="61"/>
      <c r="S14" s="59"/>
      <c r="T14" s="145"/>
      <c r="U14" s="105" t="s">
        <v>933</v>
      </c>
      <c r="V14" s="53" t="s">
        <v>934</v>
      </c>
      <c r="W14" s="53">
        <v>360</v>
      </c>
      <c r="X14" s="53" t="s">
        <v>735</v>
      </c>
      <c r="Y14" s="53" t="s">
        <v>763</v>
      </c>
      <c r="Z14" s="53" t="s">
        <v>760</v>
      </c>
      <c r="AA14" s="53" t="s">
        <v>764</v>
      </c>
      <c r="AB14" s="53" t="s">
        <v>765</v>
      </c>
      <c r="AC14" s="75" t="s">
        <v>833</v>
      </c>
      <c r="AD14" s="103" t="s">
        <v>836</v>
      </c>
      <c r="AE14" s="114">
        <v>400000000</v>
      </c>
      <c r="AF14" s="105" t="s">
        <v>225</v>
      </c>
      <c r="AG14" s="105" t="s">
        <v>214</v>
      </c>
      <c r="AH14" s="75" t="s">
        <v>939</v>
      </c>
      <c r="AI14" s="114">
        <v>400000000</v>
      </c>
      <c r="AJ14" s="114"/>
      <c r="AK14" s="114"/>
      <c r="AL14" s="114"/>
      <c r="AM14" s="114"/>
      <c r="AN14" s="105" t="s">
        <v>877</v>
      </c>
      <c r="AO14" s="105" t="s">
        <v>878</v>
      </c>
      <c r="AP14" s="128"/>
      <c r="AQ14" s="128"/>
      <c r="AR14" s="128"/>
      <c r="AS14" s="128"/>
      <c r="AT14" s="128"/>
      <c r="AU14" s="128"/>
      <c r="AV14" s="149"/>
      <c r="AW14" s="128"/>
      <c r="AX14" s="103"/>
    </row>
    <row r="15" spans="1:51" s="51" customFormat="1" ht="75" x14ac:dyDescent="0.25">
      <c r="A15" s="60" t="s">
        <v>249</v>
      </c>
      <c r="B15" s="60" t="s">
        <v>244</v>
      </c>
      <c r="C15" s="60" t="s">
        <v>245</v>
      </c>
      <c r="D15" s="60" t="s">
        <v>401</v>
      </c>
      <c r="E15" s="222" t="s">
        <v>547</v>
      </c>
      <c r="F15" s="225" t="s">
        <v>548</v>
      </c>
      <c r="G15" s="60" t="s">
        <v>574</v>
      </c>
      <c r="H15" s="60" t="s">
        <v>575</v>
      </c>
      <c r="I15" s="60" t="s">
        <v>573</v>
      </c>
      <c r="J15" s="166">
        <v>0.25</v>
      </c>
      <c r="K15" s="60" t="s">
        <v>940</v>
      </c>
      <c r="L15" s="57" t="s">
        <v>703</v>
      </c>
      <c r="M15" s="60" t="s">
        <v>707</v>
      </c>
      <c r="N15" s="66">
        <v>1</v>
      </c>
      <c r="O15" s="60"/>
      <c r="P15" s="60"/>
      <c r="Q15" s="60"/>
      <c r="R15" s="61"/>
      <c r="S15" s="61"/>
      <c r="T15" s="145"/>
      <c r="U15" s="73" t="s">
        <v>933</v>
      </c>
      <c r="V15" s="60" t="s">
        <v>934</v>
      </c>
      <c r="W15" s="60">
        <v>360</v>
      </c>
      <c r="X15" s="60" t="s">
        <v>733</v>
      </c>
      <c r="Y15" s="60" t="s">
        <v>759</v>
      </c>
      <c r="Z15" s="60" t="s">
        <v>760</v>
      </c>
      <c r="AA15" s="60" t="s">
        <v>766</v>
      </c>
      <c r="AB15" s="60" t="s">
        <v>767</v>
      </c>
      <c r="AC15" s="66" t="s">
        <v>833</v>
      </c>
      <c r="AD15" s="167" t="s">
        <v>940</v>
      </c>
      <c r="AE15" s="127">
        <v>2900000000</v>
      </c>
      <c r="AF15" s="73" t="s">
        <v>215</v>
      </c>
      <c r="AG15" s="73" t="s">
        <v>214</v>
      </c>
      <c r="AH15" s="66" t="s">
        <v>939</v>
      </c>
      <c r="AI15" s="127">
        <v>2900000000</v>
      </c>
      <c r="AJ15" s="128"/>
      <c r="AK15" s="127"/>
      <c r="AL15" s="127"/>
      <c r="AM15" s="127"/>
      <c r="AN15" s="73" t="s">
        <v>877</v>
      </c>
      <c r="AO15" s="73" t="s">
        <v>879</v>
      </c>
      <c r="AP15" s="128"/>
      <c r="AQ15" s="128"/>
      <c r="AR15" s="128"/>
      <c r="AS15" s="128"/>
      <c r="AT15" s="128"/>
      <c r="AU15" s="128"/>
      <c r="AV15" s="168"/>
      <c r="AW15" s="168"/>
      <c r="AX15" s="169"/>
    </row>
    <row r="16" spans="1:51" s="51" customFormat="1" ht="75" x14ac:dyDescent="0.25">
      <c r="A16" s="60" t="s">
        <v>249</v>
      </c>
      <c r="B16" s="60" t="s">
        <v>244</v>
      </c>
      <c r="C16" s="60" t="s">
        <v>245</v>
      </c>
      <c r="D16" s="60" t="s">
        <v>401</v>
      </c>
      <c r="E16" s="223"/>
      <c r="F16" s="226"/>
      <c r="G16" s="60" t="s">
        <v>574</v>
      </c>
      <c r="H16" s="60" t="s">
        <v>575</v>
      </c>
      <c r="I16" s="60" t="s">
        <v>573</v>
      </c>
      <c r="J16" s="166">
        <v>0.25</v>
      </c>
      <c r="K16" s="60" t="s">
        <v>651</v>
      </c>
      <c r="L16" s="57" t="s">
        <v>703</v>
      </c>
      <c r="M16" s="60" t="s">
        <v>708</v>
      </c>
      <c r="N16" s="66">
        <v>1</v>
      </c>
      <c r="O16" s="60"/>
      <c r="P16" s="60"/>
      <c r="Q16" s="60"/>
      <c r="R16" s="61"/>
      <c r="S16" s="61"/>
      <c r="T16" s="145"/>
      <c r="U16" s="73" t="s">
        <v>933</v>
      </c>
      <c r="V16" s="60" t="s">
        <v>934</v>
      </c>
      <c r="W16" s="60">
        <v>360</v>
      </c>
      <c r="X16" s="60" t="s">
        <v>736</v>
      </c>
      <c r="Y16" s="60" t="s">
        <v>759</v>
      </c>
      <c r="Z16" s="60" t="s">
        <v>760</v>
      </c>
      <c r="AA16" s="60" t="s">
        <v>766</v>
      </c>
      <c r="AB16" s="60" t="s">
        <v>767</v>
      </c>
      <c r="AC16" s="66" t="s">
        <v>833</v>
      </c>
      <c r="AD16" s="170" t="s">
        <v>837</v>
      </c>
      <c r="AE16" s="127">
        <v>1000000000</v>
      </c>
      <c r="AF16" s="73" t="s">
        <v>237</v>
      </c>
      <c r="AG16" s="73" t="s">
        <v>214</v>
      </c>
      <c r="AH16" s="66" t="s">
        <v>937</v>
      </c>
      <c r="AI16" s="127">
        <v>1000000000</v>
      </c>
      <c r="AJ16" s="128"/>
      <c r="AK16" s="127"/>
      <c r="AL16" s="127"/>
      <c r="AM16" s="127"/>
      <c r="AN16" s="73" t="s">
        <v>877</v>
      </c>
      <c r="AO16" s="73" t="s">
        <v>879</v>
      </c>
      <c r="AP16" s="128"/>
      <c r="AQ16" s="128"/>
      <c r="AR16" s="137"/>
      <c r="AS16" s="137"/>
      <c r="AT16" s="127"/>
      <c r="AU16" s="127"/>
      <c r="AV16" s="127"/>
      <c r="AW16" s="127"/>
      <c r="AX16" s="169"/>
    </row>
    <row r="17" spans="1:51" s="51" customFormat="1" ht="75" x14ac:dyDescent="0.25">
      <c r="A17" s="60" t="s">
        <v>249</v>
      </c>
      <c r="B17" s="60" t="s">
        <v>244</v>
      </c>
      <c r="C17" s="60" t="s">
        <v>245</v>
      </c>
      <c r="D17" s="60" t="s">
        <v>401</v>
      </c>
      <c r="E17" s="223"/>
      <c r="F17" s="226"/>
      <c r="G17" s="60" t="s">
        <v>574</v>
      </c>
      <c r="H17" s="60" t="s">
        <v>575</v>
      </c>
      <c r="I17" s="60" t="s">
        <v>573</v>
      </c>
      <c r="J17" s="166">
        <v>0.25</v>
      </c>
      <c r="K17" s="60" t="s">
        <v>652</v>
      </c>
      <c r="L17" s="57" t="s">
        <v>703</v>
      </c>
      <c r="M17" s="60" t="s">
        <v>707</v>
      </c>
      <c r="N17" s="66">
        <v>1</v>
      </c>
      <c r="O17" s="60"/>
      <c r="P17" s="60"/>
      <c r="Q17" s="60"/>
      <c r="R17" s="61"/>
      <c r="S17" s="61"/>
      <c r="T17" s="145"/>
      <c r="U17" s="73" t="s">
        <v>933</v>
      </c>
      <c r="V17" s="60" t="s">
        <v>934</v>
      </c>
      <c r="W17" s="60">
        <v>360</v>
      </c>
      <c r="X17" s="60" t="s">
        <v>733</v>
      </c>
      <c r="Y17" s="60" t="s">
        <v>759</v>
      </c>
      <c r="Z17" s="60" t="s">
        <v>760</v>
      </c>
      <c r="AA17" s="60" t="s">
        <v>766</v>
      </c>
      <c r="AB17" s="60" t="s">
        <v>767</v>
      </c>
      <c r="AC17" s="66" t="s">
        <v>833</v>
      </c>
      <c r="AD17" s="171" t="s">
        <v>838</v>
      </c>
      <c r="AE17" s="127">
        <v>100000000</v>
      </c>
      <c r="AF17" s="73" t="s">
        <v>228</v>
      </c>
      <c r="AG17" s="73" t="s">
        <v>214</v>
      </c>
      <c r="AH17" s="66" t="s">
        <v>939</v>
      </c>
      <c r="AI17" s="127">
        <v>100000000</v>
      </c>
      <c r="AJ17" s="128"/>
      <c r="AK17" s="127"/>
      <c r="AL17" s="127"/>
      <c r="AM17" s="127"/>
      <c r="AN17" s="73" t="s">
        <v>877</v>
      </c>
      <c r="AO17" s="73" t="s">
        <v>879</v>
      </c>
      <c r="AP17" s="128"/>
      <c r="AQ17" s="128"/>
      <c r="AR17" s="128"/>
      <c r="AS17" s="128"/>
      <c r="AT17" s="128"/>
      <c r="AU17" s="128"/>
      <c r="AV17" s="128"/>
      <c r="AW17" s="128"/>
      <c r="AX17" s="169"/>
    </row>
    <row r="18" spans="1:51" s="51" customFormat="1" ht="75" x14ac:dyDescent="0.25">
      <c r="A18" s="60" t="s">
        <v>249</v>
      </c>
      <c r="B18" s="60" t="s">
        <v>244</v>
      </c>
      <c r="C18" s="60" t="s">
        <v>245</v>
      </c>
      <c r="D18" s="60" t="s">
        <v>401</v>
      </c>
      <c r="E18" s="224"/>
      <c r="F18" s="227"/>
      <c r="G18" s="60" t="s">
        <v>574</v>
      </c>
      <c r="H18" s="60" t="s">
        <v>575</v>
      </c>
      <c r="I18" s="60" t="s">
        <v>573</v>
      </c>
      <c r="J18" s="166">
        <v>0.25</v>
      </c>
      <c r="K18" s="60" t="s">
        <v>653</v>
      </c>
      <c r="L18" s="57" t="s">
        <v>703</v>
      </c>
      <c r="M18" s="60" t="s">
        <v>707</v>
      </c>
      <c r="N18" s="66">
        <v>1</v>
      </c>
      <c r="O18" s="66"/>
      <c r="P18" s="60"/>
      <c r="Q18" s="60"/>
      <c r="R18" s="61"/>
      <c r="S18" s="61"/>
      <c r="T18" s="145"/>
      <c r="U18" s="73" t="s">
        <v>933</v>
      </c>
      <c r="V18" s="60" t="s">
        <v>934</v>
      </c>
      <c r="W18" s="60">
        <v>360</v>
      </c>
      <c r="X18" s="60" t="s">
        <v>733</v>
      </c>
      <c r="Y18" s="60" t="s">
        <v>768</v>
      </c>
      <c r="Z18" s="60" t="s">
        <v>760</v>
      </c>
      <c r="AA18" s="60" t="s">
        <v>766</v>
      </c>
      <c r="AB18" s="60" t="s">
        <v>767</v>
      </c>
      <c r="AC18" s="66" t="s">
        <v>833</v>
      </c>
      <c r="AD18" s="169" t="s">
        <v>839</v>
      </c>
      <c r="AE18" s="127">
        <v>51236749</v>
      </c>
      <c r="AF18" s="73" t="s">
        <v>228</v>
      </c>
      <c r="AG18" s="73" t="s">
        <v>214</v>
      </c>
      <c r="AH18" s="66" t="s">
        <v>939</v>
      </c>
      <c r="AI18" s="127">
        <v>51236749</v>
      </c>
      <c r="AJ18" s="61"/>
      <c r="AK18" s="127"/>
      <c r="AL18" s="127"/>
      <c r="AM18" s="127"/>
      <c r="AN18" s="73" t="s">
        <v>877</v>
      </c>
      <c r="AO18" s="73" t="s">
        <v>879</v>
      </c>
      <c r="AP18" s="128"/>
      <c r="AQ18" s="128"/>
      <c r="AR18" s="128"/>
      <c r="AS18" s="128"/>
      <c r="AT18" s="128"/>
      <c r="AU18" s="128"/>
      <c r="AV18" s="168"/>
      <c r="AW18" s="128"/>
      <c r="AX18" s="169"/>
      <c r="AY18" s="172"/>
    </row>
    <row r="19" spans="1:51" s="146" customFormat="1" ht="127.5" customHeight="1" x14ac:dyDescent="0.25">
      <c r="A19" s="96" t="s">
        <v>249</v>
      </c>
      <c r="B19" s="96" t="s">
        <v>244</v>
      </c>
      <c r="C19" s="96" t="s">
        <v>245</v>
      </c>
      <c r="D19" s="96" t="s">
        <v>401</v>
      </c>
      <c r="E19" s="198" t="s">
        <v>909</v>
      </c>
      <c r="F19" s="237">
        <v>20250000002901</v>
      </c>
      <c r="G19" s="53" t="s">
        <v>914</v>
      </c>
      <c r="H19" s="53" t="s">
        <v>910</v>
      </c>
      <c r="I19" s="100" t="s">
        <v>578</v>
      </c>
      <c r="J19" s="76">
        <v>0.33329999999999999</v>
      </c>
      <c r="K19" s="53" t="s">
        <v>911</v>
      </c>
      <c r="L19" s="55" t="s">
        <v>709</v>
      </c>
      <c r="M19" s="53" t="s">
        <v>942</v>
      </c>
      <c r="N19" s="75">
        <v>1</v>
      </c>
      <c r="O19" s="53"/>
      <c r="P19" s="53"/>
      <c r="Q19" s="53"/>
      <c r="R19" s="59"/>
      <c r="S19" s="59"/>
      <c r="T19" s="173"/>
      <c r="U19" s="105" t="s">
        <v>933</v>
      </c>
      <c r="V19" s="53" t="s">
        <v>934</v>
      </c>
      <c r="W19" s="53">
        <v>360</v>
      </c>
      <c r="X19" s="53" t="s">
        <v>733</v>
      </c>
      <c r="Y19" s="53" t="s">
        <v>759</v>
      </c>
      <c r="Z19" s="53" t="s">
        <v>760</v>
      </c>
      <c r="AA19" s="53" t="s">
        <v>769</v>
      </c>
      <c r="AB19" s="53" t="s">
        <v>770</v>
      </c>
      <c r="AC19" s="75" t="s">
        <v>833</v>
      </c>
      <c r="AD19" s="53" t="s">
        <v>915</v>
      </c>
      <c r="AE19" s="174">
        <v>751236749</v>
      </c>
      <c r="AF19" s="105" t="s">
        <v>215</v>
      </c>
      <c r="AG19" s="105" t="s">
        <v>214</v>
      </c>
      <c r="AH19" s="75" t="s">
        <v>939</v>
      </c>
      <c r="AI19" s="174">
        <v>751236749</v>
      </c>
      <c r="AJ19" s="122"/>
      <c r="AK19" s="122"/>
      <c r="AL19" s="122"/>
      <c r="AM19" s="174"/>
      <c r="AN19" s="55" t="s">
        <v>877</v>
      </c>
      <c r="AO19" s="105" t="s">
        <v>918</v>
      </c>
      <c r="AP19" s="114"/>
      <c r="AQ19" s="114"/>
      <c r="AR19" s="114"/>
      <c r="AS19" s="114"/>
      <c r="AT19" s="114"/>
      <c r="AU19" s="114"/>
      <c r="AV19" s="114"/>
      <c r="AW19" s="114"/>
      <c r="AX19" s="138"/>
    </row>
    <row r="20" spans="1:51" s="146" customFormat="1" ht="124.5" customHeight="1" x14ac:dyDescent="0.25">
      <c r="A20" s="96" t="s">
        <v>249</v>
      </c>
      <c r="B20" s="96" t="s">
        <v>244</v>
      </c>
      <c r="C20" s="96" t="s">
        <v>245</v>
      </c>
      <c r="D20" s="96" t="s">
        <v>401</v>
      </c>
      <c r="E20" s="199"/>
      <c r="F20" s="238"/>
      <c r="G20" s="53" t="s">
        <v>914</v>
      </c>
      <c r="H20" s="53" t="s">
        <v>910</v>
      </c>
      <c r="I20" s="100" t="s">
        <v>578</v>
      </c>
      <c r="J20" s="76">
        <v>0.33329999999999999</v>
      </c>
      <c r="K20" s="53" t="s">
        <v>912</v>
      </c>
      <c r="L20" s="55" t="s">
        <v>709</v>
      </c>
      <c r="M20" s="53" t="s">
        <v>942</v>
      </c>
      <c r="N20" s="75">
        <v>1</v>
      </c>
      <c r="O20" s="53"/>
      <c r="P20" s="53"/>
      <c r="Q20" s="53"/>
      <c r="R20" s="59"/>
      <c r="S20" s="59"/>
      <c r="T20" s="173"/>
      <c r="U20" s="105" t="s">
        <v>933</v>
      </c>
      <c r="V20" s="53" t="s">
        <v>934</v>
      </c>
      <c r="W20" s="53">
        <v>360</v>
      </c>
      <c r="X20" s="53" t="s">
        <v>733</v>
      </c>
      <c r="Y20" s="53" t="s">
        <v>759</v>
      </c>
      <c r="Z20" s="53" t="s">
        <v>760</v>
      </c>
      <c r="AA20" s="53" t="s">
        <v>769</v>
      </c>
      <c r="AB20" s="53" t="s">
        <v>770</v>
      </c>
      <c r="AC20" s="75" t="s">
        <v>833</v>
      </c>
      <c r="AD20" s="53" t="s">
        <v>916</v>
      </c>
      <c r="AE20" s="174">
        <v>3200000000</v>
      </c>
      <c r="AF20" s="105" t="s">
        <v>215</v>
      </c>
      <c r="AG20" s="105" t="s">
        <v>214</v>
      </c>
      <c r="AH20" s="75" t="s">
        <v>939</v>
      </c>
      <c r="AI20" s="174">
        <v>3200000000</v>
      </c>
      <c r="AJ20" s="122"/>
      <c r="AK20" s="122"/>
      <c r="AL20" s="122"/>
      <c r="AM20" s="37"/>
      <c r="AN20" s="55" t="s">
        <v>877</v>
      </c>
      <c r="AO20" s="105" t="s">
        <v>918</v>
      </c>
      <c r="AP20" s="114"/>
      <c r="AQ20" s="114"/>
      <c r="AR20" s="114"/>
      <c r="AS20" s="114"/>
      <c r="AT20" s="114"/>
      <c r="AU20" s="114"/>
      <c r="AV20" s="114"/>
      <c r="AW20" s="114"/>
      <c r="AX20" s="138"/>
    </row>
    <row r="21" spans="1:51" s="146" customFormat="1" ht="124.5" customHeight="1" x14ac:dyDescent="0.25">
      <c r="A21" s="96" t="s">
        <v>249</v>
      </c>
      <c r="B21" s="96" t="s">
        <v>244</v>
      </c>
      <c r="C21" s="96" t="s">
        <v>245</v>
      </c>
      <c r="D21" s="96" t="s">
        <v>401</v>
      </c>
      <c r="E21" s="200"/>
      <c r="F21" s="239"/>
      <c r="G21" s="53" t="s">
        <v>914</v>
      </c>
      <c r="H21" s="53" t="s">
        <v>910</v>
      </c>
      <c r="I21" s="100" t="s">
        <v>578</v>
      </c>
      <c r="J21" s="76">
        <v>0.33329999999999999</v>
      </c>
      <c r="K21" s="53" t="s">
        <v>913</v>
      </c>
      <c r="L21" s="55" t="s">
        <v>709</v>
      </c>
      <c r="M21" s="53" t="s">
        <v>942</v>
      </c>
      <c r="N21" s="75">
        <v>1</v>
      </c>
      <c r="O21" s="53"/>
      <c r="P21" s="53"/>
      <c r="Q21" s="53"/>
      <c r="R21" s="59"/>
      <c r="S21" s="59"/>
      <c r="T21" s="173"/>
      <c r="U21" s="105" t="s">
        <v>933</v>
      </c>
      <c r="V21" s="53" t="s">
        <v>934</v>
      </c>
      <c r="W21" s="53">
        <v>360</v>
      </c>
      <c r="X21" s="53" t="s">
        <v>733</v>
      </c>
      <c r="Y21" s="53" t="s">
        <v>759</v>
      </c>
      <c r="Z21" s="53" t="s">
        <v>760</v>
      </c>
      <c r="AA21" s="53" t="s">
        <v>769</v>
      </c>
      <c r="AB21" s="53" t="s">
        <v>770</v>
      </c>
      <c r="AC21" s="75" t="s">
        <v>833</v>
      </c>
      <c r="AD21" s="53" t="s">
        <v>917</v>
      </c>
      <c r="AE21" s="175">
        <v>100000000</v>
      </c>
      <c r="AF21" s="105" t="s">
        <v>908</v>
      </c>
      <c r="AG21" s="105" t="s">
        <v>214</v>
      </c>
      <c r="AH21" s="75" t="s">
        <v>939</v>
      </c>
      <c r="AI21" s="175">
        <v>100000000</v>
      </c>
      <c r="AJ21" s="122"/>
      <c r="AK21" s="122"/>
      <c r="AL21" s="122"/>
      <c r="AM21" s="108"/>
      <c r="AN21" s="55" t="s">
        <v>877</v>
      </c>
      <c r="AO21" s="105" t="s">
        <v>918</v>
      </c>
      <c r="AP21" s="114"/>
      <c r="AQ21" s="114"/>
      <c r="AR21" s="114"/>
      <c r="AS21" s="114"/>
      <c r="AT21" s="114"/>
      <c r="AU21" s="114"/>
      <c r="AV21" s="114"/>
      <c r="AW21" s="114"/>
      <c r="AX21" s="138"/>
    </row>
    <row r="22" spans="1:51" s="146" customFormat="1" ht="132.75" customHeight="1" x14ac:dyDescent="0.25">
      <c r="A22" s="96" t="s">
        <v>249</v>
      </c>
      <c r="B22" s="96" t="s">
        <v>244</v>
      </c>
      <c r="C22" s="96" t="s">
        <v>245</v>
      </c>
      <c r="D22" s="96" t="s">
        <v>401</v>
      </c>
      <c r="E22" s="198" t="s">
        <v>549</v>
      </c>
      <c r="F22" s="195">
        <v>202500000023180</v>
      </c>
      <c r="G22" s="53" t="s">
        <v>576</v>
      </c>
      <c r="H22" s="53" t="s">
        <v>577</v>
      </c>
      <c r="I22" s="53" t="s">
        <v>578</v>
      </c>
      <c r="J22" s="102">
        <v>0.5</v>
      </c>
      <c r="K22" s="53" t="s">
        <v>654</v>
      </c>
      <c r="L22" s="55" t="s">
        <v>703</v>
      </c>
      <c r="M22" s="53" t="s">
        <v>710</v>
      </c>
      <c r="N22" s="75">
        <v>1</v>
      </c>
      <c r="O22" s="53"/>
      <c r="P22" s="53"/>
      <c r="Q22" s="53"/>
      <c r="R22" s="61"/>
      <c r="S22" s="61"/>
      <c r="T22" s="61"/>
      <c r="U22" s="105" t="s">
        <v>933</v>
      </c>
      <c r="V22" s="53" t="s">
        <v>934</v>
      </c>
      <c r="W22" s="53">
        <v>360</v>
      </c>
      <c r="X22" s="53" t="s">
        <v>733</v>
      </c>
      <c r="Y22" s="53" t="s">
        <v>759</v>
      </c>
      <c r="Z22" s="53" t="s">
        <v>760</v>
      </c>
      <c r="AA22" s="53" t="s">
        <v>771</v>
      </c>
      <c r="AB22" s="53" t="s">
        <v>772</v>
      </c>
      <c r="AC22" s="75" t="s">
        <v>833</v>
      </c>
      <c r="AD22" s="103" t="s">
        <v>943</v>
      </c>
      <c r="AE22" s="108">
        <v>3490925437</v>
      </c>
      <c r="AF22" s="105" t="s">
        <v>215</v>
      </c>
      <c r="AG22" s="105" t="s">
        <v>214</v>
      </c>
      <c r="AH22" s="75" t="s">
        <v>939</v>
      </c>
      <c r="AI22" s="108">
        <v>3490925437</v>
      </c>
      <c r="AJ22" s="59"/>
      <c r="AK22" s="59"/>
      <c r="AL22" s="108"/>
      <c r="AM22" s="108"/>
      <c r="AN22" s="55" t="s">
        <v>880</v>
      </c>
      <c r="AO22" s="105" t="s">
        <v>881</v>
      </c>
      <c r="AP22" s="128"/>
      <c r="AQ22" s="128"/>
      <c r="AR22" s="128"/>
      <c r="AS22" s="128"/>
      <c r="AT22" s="128"/>
      <c r="AU22" s="128"/>
      <c r="AV22" s="149"/>
      <c r="AW22" s="128"/>
      <c r="AX22" s="138"/>
    </row>
    <row r="23" spans="1:51" s="146" customFormat="1" ht="132.75" customHeight="1" x14ac:dyDescent="0.25">
      <c r="A23" s="96" t="s">
        <v>249</v>
      </c>
      <c r="B23" s="96" t="s">
        <v>244</v>
      </c>
      <c r="C23" s="96" t="s">
        <v>245</v>
      </c>
      <c r="D23" s="96" t="s">
        <v>401</v>
      </c>
      <c r="E23" s="200"/>
      <c r="F23" s="197"/>
      <c r="G23" s="53" t="s">
        <v>576</v>
      </c>
      <c r="H23" s="53" t="s">
        <v>577</v>
      </c>
      <c r="I23" s="53" t="s">
        <v>578</v>
      </c>
      <c r="J23" s="102">
        <v>0.5</v>
      </c>
      <c r="K23" s="53" t="s">
        <v>941</v>
      </c>
      <c r="L23" s="55" t="s">
        <v>703</v>
      </c>
      <c r="M23" s="53" t="s">
        <v>710</v>
      </c>
      <c r="N23" s="75">
        <v>1</v>
      </c>
      <c r="O23" s="53"/>
      <c r="P23" s="53"/>
      <c r="Q23" s="53"/>
      <c r="R23" s="61"/>
      <c r="S23" s="61"/>
      <c r="T23" s="61"/>
      <c r="U23" s="105" t="s">
        <v>933</v>
      </c>
      <c r="V23" s="53" t="s">
        <v>934</v>
      </c>
      <c r="W23" s="53">
        <v>360</v>
      </c>
      <c r="X23" s="53" t="s">
        <v>733</v>
      </c>
      <c r="Y23" s="53" t="s">
        <v>759</v>
      </c>
      <c r="Z23" s="53" t="s">
        <v>760</v>
      </c>
      <c r="AA23" s="53" t="s">
        <v>771</v>
      </c>
      <c r="AB23" s="53" t="s">
        <v>772</v>
      </c>
      <c r="AC23" s="75" t="s">
        <v>833</v>
      </c>
      <c r="AD23" s="103" t="s">
        <v>944</v>
      </c>
      <c r="AE23" s="108">
        <v>400000000</v>
      </c>
      <c r="AF23" s="105" t="s">
        <v>945</v>
      </c>
      <c r="AG23" s="105" t="s">
        <v>214</v>
      </c>
      <c r="AH23" s="75" t="s">
        <v>939</v>
      </c>
      <c r="AI23" s="108">
        <v>400000000</v>
      </c>
      <c r="AJ23" s="59"/>
      <c r="AK23" s="59"/>
      <c r="AL23" s="108"/>
      <c r="AM23" s="108"/>
      <c r="AN23" s="55" t="s">
        <v>880</v>
      </c>
      <c r="AO23" s="105" t="s">
        <v>881</v>
      </c>
      <c r="AP23" s="128"/>
      <c r="AQ23" s="128"/>
      <c r="AR23" s="128"/>
      <c r="AS23" s="128"/>
      <c r="AT23" s="128"/>
      <c r="AU23" s="128"/>
      <c r="AV23" s="149"/>
      <c r="AW23" s="128"/>
      <c r="AX23" s="138"/>
    </row>
    <row r="24" spans="1:51" s="146" customFormat="1" ht="105" x14ac:dyDescent="0.25">
      <c r="A24" s="96" t="s">
        <v>249</v>
      </c>
      <c r="B24" s="96" t="s">
        <v>244</v>
      </c>
      <c r="C24" s="96" t="s">
        <v>245</v>
      </c>
      <c r="D24" s="96" t="s">
        <v>401</v>
      </c>
      <c r="E24" s="198" t="s">
        <v>550</v>
      </c>
      <c r="F24" s="195">
        <v>2024130010217</v>
      </c>
      <c r="G24" s="53" t="s">
        <v>579</v>
      </c>
      <c r="H24" s="53" t="s">
        <v>580</v>
      </c>
      <c r="I24" s="53" t="s">
        <v>573</v>
      </c>
      <c r="J24" s="102">
        <v>0.33329999999999999</v>
      </c>
      <c r="K24" s="53" t="s">
        <v>655</v>
      </c>
      <c r="L24" s="55" t="s">
        <v>703</v>
      </c>
      <c r="M24" s="53" t="s">
        <v>711</v>
      </c>
      <c r="N24" s="75">
        <v>1</v>
      </c>
      <c r="O24" s="75"/>
      <c r="P24" s="53"/>
      <c r="Q24" s="53"/>
      <c r="R24" s="61"/>
      <c r="S24" s="61"/>
      <c r="T24" s="145"/>
      <c r="U24" s="105" t="s">
        <v>933</v>
      </c>
      <c r="V24" s="53" t="s">
        <v>934</v>
      </c>
      <c r="W24" s="53">
        <v>360</v>
      </c>
      <c r="X24" s="53" t="s">
        <v>733</v>
      </c>
      <c r="Y24" s="53" t="s">
        <v>759</v>
      </c>
      <c r="Z24" s="53" t="s">
        <v>760</v>
      </c>
      <c r="AA24" s="53" t="s">
        <v>771</v>
      </c>
      <c r="AB24" s="53" t="s">
        <v>773</v>
      </c>
      <c r="AC24" s="75" t="s">
        <v>833</v>
      </c>
      <c r="AD24" s="110" t="s">
        <v>840</v>
      </c>
      <c r="AE24" s="111">
        <v>400000000</v>
      </c>
      <c r="AF24" s="105" t="s">
        <v>225</v>
      </c>
      <c r="AG24" s="105" t="s">
        <v>214</v>
      </c>
      <c r="AH24" s="75" t="s">
        <v>939</v>
      </c>
      <c r="AI24" s="111">
        <v>400000000</v>
      </c>
      <c r="AJ24" s="114"/>
      <c r="AK24" s="114"/>
      <c r="AL24" s="114"/>
      <c r="AM24" s="114"/>
      <c r="AN24" s="105" t="s">
        <v>877</v>
      </c>
      <c r="AO24" s="105" t="s">
        <v>882</v>
      </c>
      <c r="AP24" s="114"/>
      <c r="AQ24" s="114"/>
      <c r="AR24" s="114"/>
      <c r="AS24" s="114"/>
      <c r="AT24" s="114"/>
      <c r="AU24" s="114"/>
      <c r="AV24" s="114"/>
      <c r="AW24" s="114"/>
      <c r="AX24" s="53"/>
    </row>
    <row r="25" spans="1:51" s="146" customFormat="1" ht="105" x14ac:dyDescent="0.25">
      <c r="A25" s="96" t="s">
        <v>249</v>
      </c>
      <c r="B25" s="96" t="s">
        <v>244</v>
      </c>
      <c r="C25" s="96" t="s">
        <v>245</v>
      </c>
      <c r="D25" s="96" t="s">
        <v>401</v>
      </c>
      <c r="E25" s="199"/>
      <c r="F25" s="196"/>
      <c r="G25" s="53" t="s">
        <v>579</v>
      </c>
      <c r="H25" s="53" t="s">
        <v>580</v>
      </c>
      <c r="I25" s="53" t="s">
        <v>573</v>
      </c>
      <c r="J25" s="102">
        <v>0.33329999999999999</v>
      </c>
      <c r="K25" s="53" t="s">
        <v>656</v>
      </c>
      <c r="L25" s="55" t="s">
        <v>703</v>
      </c>
      <c r="M25" s="53" t="s">
        <v>711</v>
      </c>
      <c r="N25" s="75">
        <v>1</v>
      </c>
      <c r="O25" s="75"/>
      <c r="P25" s="53"/>
      <c r="Q25" s="53"/>
      <c r="R25" s="61"/>
      <c r="S25" s="61"/>
      <c r="T25" s="145"/>
      <c r="U25" s="105" t="s">
        <v>933</v>
      </c>
      <c r="V25" s="53" t="s">
        <v>934</v>
      </c>
      <c r="W25" s="53">
        <v>360</v>
      </c>
      <c r="X25" s="53" t="s">
        <v>733</v>
      </c>
      <c r="Y25" s="53" t="s">
        <v>759</v>
      </c>
      <c r="Z25" s="53" t="s">
        <v>760</v>
      </c>
      <c r="AA25" s="53" t="s">
        <v>771</v>
      </c>
      <c r="AB25" s="53" t="s">
        <v>773</v>
      </c>
      <c r="AC25" s="75" t="s">
        <v>833</v>
      </c>
      <c r="AD25" s="113" t="s">
        <v>841</v>
      </c>
      <c r="AE25" s="111">
        <v>2051236749</v>
      </c>
      <c r="AF25" s="105" t="s">
        <v>225</v>
      </c>
      <c r="AG25" s="105" t="s">
        <v>214</v>
      </c>
      <c r="AH25" s="75" t="s">
        <v>939</v>
      </c>
      <c r="AI25" s="111">
        <v>2051236749</v>
      </c>
      <c r="AJ25" s="114"/>
      <c r="AK25" s="114"/>
      <c r="AL25" s="114"/>
      <c r="AM25" s="114"/>
      <c r="AN25" s="105" t="s">
        <v>877</v>
      </c>
      <c r="AO25" s="105" t="s">
        <v>882</v>
      </c>
      <c r="AP25" s="114"/>
      <c r="AQ25" s="114"/>
      <c r="AR25" s="114"/>
      <c r="AS25" s="114"/>
      <c r="AT25" s="114"/>
      <c r="AU25" s="114"/>
      <c r="AV25" s="153"/>
      <c r="AW25" s="114"/>
      <c r="AX25" s="53"/>
    </row>
    <row r="26" spans="1:51" s="146" customFormat="1" ht="105" x14ac:dyDescent="0.25">
      <c r="A26" s="96" t="s">
        <v>249</v>
      </c>
      <c r="B26" s="96" t="s">
        <v>244</v>
      </c>
      <c r="C26" s="96" t="s">
        <v>245</v>
      </c>
      <c r="D26" s="96" t="s">
        <v>401</v>
      </c>
      <c r="E26" s="200"/>
      <c r="F26" s="197"/>
      <c r="G26" s="53" t="s">
        <v>579</v>
      </c>
      <c r="H26" s="53" t="s">
        <v>580</v>
      </c>
      <c r="I26" s="53" t="s">
        <v>573</v>
      </c>
      <c r="J26" s="102">
        <v>0.33329999999999999</v>
      </c>
      <c r="K26" s="53" t="s">
        <v>657</v>
      </c>
      <c r="L26" s="55" t="s">
        <v>703</v>
      </c>
      <c r="M26" s="53" t="s">
        <v>711</v>
      </c>
      <c r="N26" s="75">
        <v>1</v>
      </c>
      <c r="O26" s="75"/>
      <c r="P26" s="53"/>
      <c r="Q26" s="53"/>
      <c r="R26" s="61"/>
      <c r="S26" s="61"/>
      <c r="T26" s="145"/>
      <c r="U26" s="105" t="s">
        <v>933</v>
      </c>
      <c r="V26" s="53" t="s">
        <v>934</v>
      </c>
      <c r="W26" s="53">
        <v>360</v>
      </c>
      <c r="X26" s="53" t="s">
        <v>733</v>
      </c>
      <c r="Y26" s="53" t="s">
        <v>759</v>
      </c>
      <c r="Z26" s="53" t="s">
        <v>760</v>
      </c>
      <c r="AA26" s="53" t="s">
        <v>771</v>
      </c>
      <c r="AB26" s="53" t="s">
        <v>773</v>
      </c>
      <c r="AC26" s="75" t="s">
        <v>833</v>
      </c>
      <c r="AD26" s="117" t="s">
        <v>842</v>
      </c>
      <c r="AE26" s="111">
        <v>1600000000</v>
      </c>
      <c r="AF26" s="105" t="s">
        <v>228</v>
      </c>
      <c r="AG26" s="105" t="s">
        <v>214</v>
      </c>
      <c r="AH26" s="75" t="s">
        <v>939</v>
      </c>
      <c r="AI26" s="111">
        <v>1600000000</v>
      </c>
      <c r="AJ26" s="152"/>
      <c r="AK26" s="111"/>
      <c r="AL26" s="114"/>
      <c r="AM26" s="114"/>
      <c r="AN26" s="105" t="s">
        <v>877</v>
      </c>
      <c r="AO26" s="105" t="s">
        <v>882</v>
      </c>
      <c r="AP26" s="114"/>
      <c r="AQ26" s="114"/>
      <c r="AR26" s="114"/>
      <c r="AS26" s="114"/>
      <c r="AT26" s="114"/>
      <c r="AU26" s="114"/>
      <c r="AV26" s="114"/>
      <c r="AW26" s="114"/>
      <c r="AX26" s="53"/>
    </row>
    <row r="27" spans="1:51" s="146" customFormat="1" ht="75" customHeight="1" x14ac:dyDescent="0.25">
      <c r="A27" s="96" t="s">
        <v>249</v>
      </c>
      <c r="B27" s="96" t="s">
        <v>244</v>
      </c>
      <c r="C27" s="96" t="s">
        <v>245</v>
      </c>
      <c r="D27" s="96" t="s">
        <v>401</v>
      </c>
      <c r="E27" s="198" t="s">
        <v>551</v>
      </c>
      <c r="F27" s="189" t="s">
        <v>552</v>
      </c>
      <c r="G27" s="189" t="s">
        <v>581</v>
      </c>
      <c r="H27" s="189" t="s">
        <v>582</v>
      </c>
      <c r="I27" s="189" t="s">
        <v>573</v>
      </c>
      <c r="J27" s="102">
        <v>0.2</v>
      </c>
      <c r="K27" s="53" t="s">
        <v>658</v>
      </c>
      <c r="L27" s="55" t="s">
        <v>703</v>
      </c>
      <c r="M27" s="53" t="s">
        <v>712</v>
      </c>
      <c r="N27" s="75">
        <v>5</v>
      </c>
      <c r="O27" s="75"/>
      <c r="P27" s="75"/>
      <c r="Q27" s="75"/>
      <c r="R27" s="61"/>
      <c r="S27" s="61"/>
      <c r="T27" s="145"/>
      <c r="U27" s="105" t="s">
        <v>933</v>
      </c>
      <c r="V27" s="53" t="s">
        <v>934</v>
      </c>
      <c r="W27" s="53">
        <v>360</v>
      </c>
      <c r="X27" s="53" t="s">
        <v>737</v>
      </c>
      <c r="Y27" s="53" t="s">
        <v>759</v>
      </c>
      <c r="Z27" s="53" t="s">
        <v>760</v>
      </c>
      <c r="AA27" s="53" t="s">
        <v>774</v>
      </c>
      <c r="AB27" s="53" t="s">
        <v>775</v>
      </c>
      <c r="AC27" s="75" t="s">
        <v>833</v>
      </c>
      <c r="AD27" s="55" t="s">
        <v>843</v>
      </c>
      <c r="AE27" s="116">
        <v>362206638</v>
      </c>
      <c r="AF27" s="105" t="s">
        <v>237</v>
      </c>
      <c r="AG27" s="105" t="s">
        <v>214</v>
      </c>
      <c r="AH27" s="75" t="s">
        <v>939</v>
      </c>
      <c r="AI27" s="116">
        <v>362206638</v>
      </c>
      <c r="AJ27" s="152"/>
      <c r="AK27" s="111"/>
      <c r="AL27" s="114"/>
      <c r="AM27" s="114"/>
      <c r="AN27" s="105" t="s">
        <v>877</v>
      </c>
      <c r="AO27" s="105" t="s">
        <v>883</v>
      </c>
      <c r="AP27" s="115"/>
      <c r="AQ27" s="115"/>
      <c r="AR27" s="115"/>
      <c r="AS27" s="115"/>
      <c r="AT27" s="122"/>
      <c r="AU27" s="122"/>
      <c r="AV27" s="122"/>
      <c r="AW27" s="122"/>
      <c r="AX27" s="98"/>
      <c r="AY27" s="176"/>
    </row>
    <row r="28" spans="1:51" s="146" customFormat="1" ht="90.75" customHeight="1" x14ac:dyDescent="0.25">
      <c r="A28" s="96" t="s">
        <v>249</v>
      </c>
      <c r="B28" s="96" t="s">
        <v>244</v>
      </c>
      <c r="C28" s="96" t="s">
        <v>245</v>
      </c>
      <c r="D28" s="96" t="s">
        <v>401</v>
      </c>
      <c r="E28" s="199"/>
      <c r="F28" s="190"/>
      <c r="G28" s="190"/>
      <c r="H28" s="190"/>
      <c r="I28" s="190"/>
      <c r="J28" s="102">
        <v>0.2</v>
      </c>
      <c r="K28" s="53" t="s">
        <v>659</v>
      </c>
      <c r="L28" s="55" t="s">
        <v>703</v>
      </c>
      <c r="M28" s="53" t="s">
        <v>712</v>
      </c>
      <c r="N28" s="75">
        <v>1</v>
      </c>
      <c r="O28" s="75"/>
      <c r="P28" s="75"/>
      <c r="Q28" s="75"/>
      <c r="R28" s="61"/>
      <c r="S28" s="61"/>
      <c r="T28" s="145"/>
      <c r="U28" s="105" t="s">
        <v>933</v>
      </c>
      <c r="V28" s="53" t="s">
        <v>934</v>
      </c>
      <c r="W28" s="53">
        <v>360</v>
      </c>
      <c r="X28" s="53" t="s">
        <v>737</v>
      </c>
      <c r="Y28" s="53" t="s">
        <v>759</v>
      </c>
      <c r="Z28" s="53" t="s">
        <v>760</v>
      </c>
      <c r="AA28" s="53" t="s">
        <v>774</v>
      </c>
      <c r="AB28" s="53" t="s">
        <v>775</v>
      </c>
      <c r="AC28" s="75" t="s">
        <v>833</v>
      </c>
      <c r="AD28" s="99" t="s">
        <v>844</v>
      </c>
      <c r="AE28" s="116">
        <v>2470916111</v>
      </c>
      <c r="AF28" s="105" t="s">
        <v>215</v>
      </c>
      <c r="AG28" s="105" t="s">
        <v>214</v>
      </c>
      <c r="AH28" s="75" t="s">
        <v>939</v>
      </c>
      <c r="AI28" s="116">
        <v>2470916111</v>
      </c>
      <c r="AJ28" s="152"/>
      <c r="AK28" s="111"/>
      <c r="AL28" s="114"/>
      <c r="AM28" s="114"/>
      <c r="AN28" s="105" t="s">
        <v>877</v>
      </c>
      <c r="AO28" s="105" t="s">
        <v>883</v>
      </c>
      <c r="AP28" s="128"/>
      <c r="AQ28" s="128"/>
      <c r="AR28" s="128"/>
      <c r="AS28" s="128"/>
      <c r="AT28" s="114"/>
      <c r="AU28" s="114"/>
      <c r="AV28" s="149"/>
      <c r="AW28" s="149"/>
      <c r="AX28" s="98"/>
      <c r="AY28" s="151"/>
    </row>
    <row r="29" spans="1:51" s="146" customFormat="1" ht="75" customHeight="1" x14ac:dyDescent="0.25">
      <c r="A29" s="96" t="s">
        <v>249</v>
      </c>
      <c r="B29" s="96" t="s">
        <v>244</v>
      </c>
      <c r="C29" s="96" t="s">
        <v>245</v>
      </c>
      <c r="D29" s="96" t="s">
        <v>401</v>
      </c>
      <c r="E29" s="199"/>
      <c r="F29" s="190"/>
      <c r="G29" s="190"/>
      <c r="H29" s="190"/>
      <c r="I29" s="190"/>
      <c r="J29" s="102">
        <v>0.2</v>
      </c>
      <c r="K29" s="53" t="s">
        <v>660</v>
      </c>
      <c r="L29" s="55" t="s">
        <v>703</v>
      </c>
      <c r="M29" s="53" t="s">
        <v>712</v>
      </c>
      <c r="N29" s="75">
        <v>1</v>
      </c>
      <c r="O29" s="75"/>
      <c r="P29" s="75"/>
      <c r="Q29" s="75"/>
      <c r="R29" s="61"/>
      <c r="S29" s="61"/>
      <c r="T29" s="145"/>
      <c r="U29" s="105" t="s">
        <v>933</v>
      </c>
      <c r="V29" s="53" t="s">
        <v>934</v>
      </c>
      <c r="W29" s="53">
        <v>360</v>
      </c>
      <c r="X29" s="53" t="s">
        <v>733</v>
      </c>
      <c r="Y29" s="53" t="s">
        <v>759</v>
      </c>
      <c r="Z29" s="53" t="s">
        <v>760</v>
      </c>
      <c r="AA29" s="53" t="s">
        <v>774</v>
      </c>
      <c r="AB29" s="53" t="s">
        <v>775</v>
      </c>
      <c r="AC29" s="75" t="s">
        <v>833</v>
      </c>
      <c r="AD29" s="53" t="s">
        <v>845</v>
      </c>
      <c r="AE29" s="115">
        <v>60000000</v>
      </c>
      <c r="AF29" s="105" t="s">
        <v>228</v>
      </c>
      <c r="AG29" s="105" t="s">
        <v>214</v>
      </c>
      <c r="AH29" s="75" t="s">
        <v>939</v>
      </c>
      <c r="AI29" s="115">
        <v>60000000</v>
      </c>
      <c r="AJ29" s="152"/>
      <c r="AK29" s="111"/>
      <c r="AL29" s="114"/>
      <c r="AM29" s="114"/>
      <c r="AN29" s="105" t="s">
        <v>877</v>
      </c>
      <c r="AO29" s="105" t="s">
        <v>883</v>
      </c>
      <c r="AP29" s="128"/>
      <c r="AQ29" s="128"/>
      <c r="AR29" s="128"/>
      <c r="AS29" s="128"/>
      <c r="AT29" s="114"/>
      <c r="AU29" s="114"/>
      <c r="AV29" s="149"/>
      <c r="AW29" s="149"/>
      <c r="AX29" s="98"/>
      <c r="AY29" s="151"/>
    </row>
    <row r="30" spans="1:51" s="146" customFormat="1" ht="75" customHeight="1" x14ac:dyDescent="0.25">
      <c r="A30" s="96" t="s">
        <v>249</v>
      </c>
      <c r="B30" s="96" t="s">
        <v>244</v>
      </c>
      <c r="C30" s="96" t="s">
        <v>245</v>
      </c>
      <c r="D30" s="96" t="s">
        <v>401</v>
      </c>
      <c r="E30" s="199"/>
      <c r="F30" s="190"/>
      <c r="G30" s="190"/>
      <c r="H30" s="190"/>
      <c r="I30" s="190"/>
      <c r="J30" s="102">
        <v>0.2</v>
      </c>
      <c r="K30" s="53" t="s">
        <v>946</v>
      </c>
      <c r="L30" s="55" t="s">
        <v>703</v>
      </c>
      <c r="M30" s="53" t="s">
        <v>712</v>
      </c>
      <c r="N30" s="75">
        <v>1</v>
      </c>
      <c r="O30" s="53"/>
      <c r="P30" s="53"/>
      <c r="Q30" s="53"/>
      <c r="R30" s="61"/>
      <c r="S30" s="61"/>
      <c r="T30" s="145"/>
      <c r="U30" s="105" t="s">
        <v>933</v>
      </c>
      <c r="V30" s="53" t="s">
        <v>934</v>
      </c>
      <c r="W30" s="53">
        <v>360</v>
      </c>
      <c r="X30" s="53" t="s">
        <v>737</v>
      </c>
      <c r="Y30" s="53" t="s">
        <v>763</v>
      </c>
      <c r="Z30" s="53" t="s">
        <v>760</v>
      </c>
      <c r="AA30" s="53" t="s">
        <v>774</v>
      </c>
      <c r="AB30" s="53" t="s">
        <v>775</v>
      </c>
      <c r="AC30" s="75" t="s">
        <v>833</v>
      </c>
      <c r="AD30" s="53" t="s">
        <v>946</v>
      </c>
      <c r="AE30" s="115">
        <v>40000000</v>
      </c>
      <c r="AF30" s="105" t="s">
        <v>228</v>
      </c>
      <c r="AG30" s="105" t="s">
        <v>214</v>
      </c>
      <c r="AH30" s="75" t="s">
        <v>939</v>
      </c>
      <c r="AI30" s="115">
        <v>40000000</v>
      </c>
      <c r="AJ30" s="152"/>
      <c r="AK30" s="111"/>
      <c r="AL30" s="114"/>
      <c r="AM30" s="114"/>
      <c r="AN30" s="105" t="s">
        <v>877</v>
      </c>
      <c r="AO30" s="105" t="s">
        <v>883</v>
      </c>
      <c r="AP30" s="128"/>
      <c r="AQ30" s="128"/>
      <c r="AR30" s="128"/>
      <c r="AS30" s="128"/>
      <c r="AT30" s="114"/>
      <c r="AU30" s="114"/>
      <c r="AV30" s="114"/>
      <c r="AW30" s="114"/>
      <c r="AX30" s="98"/>
      <c r="AY30" s="151"/>
    </row>
    <row r="31" spans="1:51" s="146" customFormat="1" ht="75" customHeight="1" x14ac:dyDescent="0.25">
      <c r="A31" s="96" t="s">
        <v>249</v>
      </c>
      <c r="B31" s="96" t="s">
        <v>244</v>
      </c>
      <c r="C31" s="96" t="s">
        <v>245</v>
      </c>
      <c r="D31" s="96" t="s">
        <v>401</v>
      </c>
      <c r="E31" s="200"/>
      <c r="F31" s="191"/>
      <c r="G31" s="191"/>
      <c r="H31" s="191"/>
      <c r="I31" s="191"/>
      <c r="J31" s="102">
        <v>0.2</v>
      </c>
      <c r="K31" s="53" t="s">
        <v>661</v>
      </c>
      <c r="L31" s="55" t="s">
        <v>703</v>
      </c>
      <c r="M31" s="53" t="s">
        <v>712</v>
      </c>
      <c r="N31" s="75">
        <v>1</v>
      </c>
      <c r="O31" s="53"/>
      <c r="P31" s="53"/>
      <c r="Q31" s="53"/>
      <c r="R31" s="61"/>
      <c r="S31" s="61"/>
      <c r="T31" s="145"/>
      <c r="U31" s="105" t="s">
        <v>933</v>
      </c>
      <c r="V31" s="53" t="s">
        <v>934</v>
      </c>
      <c r="W31" s="53">
        <v>360</v>
      </c>
      <c r="X31" s="53" t="s">
        <v>733</v>
      </c>
      <c r="Y31" s="53" t="s">
        <v>763</v>
      </c>
      <c r="Z31" s="53" t="s">
        <v>760</v>
      </c>
      <c r="AA31" s="53" t="s">
        <v>774</v>
      </c>
      <c r="AB31" s="53" t="s">
        <v>775</v>
      </c>
      <c r="AC31" s="75" t="s">
        <v>833</v>
      </c>
      <c r="AD31" s="53" t="s">
        <v>661</v>
      </c>
      <c r="AE31" s="115">
        <v>1118114000</v>
      </c>
      <c r="AF31" s="105" t="s">
        <v>217</v>
      </c>
      <c r="AG31" s="105" t="s">
        <v>214</v>
      </c>
      <c r="AH31" s="75" t="s">
        <v>939</v>
      </c>
      <c r="AI31" s="115">
        <v>1118114000</v>
      </c>
      <c r="AJ31" s="152"/>
      <c r="AK31" s="111"/>
      <c r="AL31" s="114"/>
      <c r="AM31" s="114"/>
      <c r="AN31" s="105" t="s">
        <v>877</v>
      </c>
      <c r="AO31" s="105" t="s">
        <v>883</v>
      </c>
      <c r="AP31" s="128"/>
      <c r="AQ31" s="128"/>
      <c r="AR31" s="128"/>
      <c r="AS31" s="128"/>
      <c r="AT31" s="114"/>
      <c r="AU31" s="114"/>
      <c r="AV31" s="114"/>
      <c r="AW31" s="114"/>
      <c r="AX31" s="53"/>
    </row>
    <row r="32" spans="1:51" s="146" customFormat="1" ht="73.5" customHeight="1" x14ac:dyDescent="0.25">
      <c r="A32" s="189" t="s">
        <v>258</v>
      </c>
      <c r="B32" s="189" t="s">
        <v>254</v>
      </c>
      <c r="C32" s="189" t="s">
        <v>255</v>
      </c>
      <c r="D32" s="189" t="s">
        <v>407</v>
      </c>
      <c r="E32" s="198" t="s">
        <v>553</v>
      </c>
      <c r="F32" s="195">
        <v>2024130010044</v>
      </c>
      <c r="G32" s="189" t="s">
        <v>583</v>
      </c>
      <c r="H32" s="192" t="s">
        <v>584</v>
      </c>
      <c r="I32" s="192" t="s">
        <v>585</v>
      </c>
      <c r="J32" s="76">
        <v>0.16669999999999999</v>
      </c>
      <c r="K32" s="53" t="s">
        <v>662</v>
      </c>
      <c r="L32" s="55" t="s">
        <v>713</v>
      </c>
      <c r="M32" s="53" t="s">
        <v>919</v>
      </c>
      <c r="N32" s="75">
        <v>1</v>
      </c>
      <c r="O32" s="75"/>
      <c r="P32" s="75"/>
      <c r="Q32" s="75"/>
      <c r="R32" s="59"/>
      <c r="S32" s="59"/>
      <c r="T32" s="173"/>
      <c r="U32" s="105" t="s">
        <v>933</v>
      </c>
      <c r="V32" s="53" t="s">
        <v>934</v>
      </c>
      <c r="W32" s="53">
        <v>360</v>
      </c>
      <c r="X32" s="53" t="s">
        <v>733</v>
      </c>
      <c r="Y32" s="53" t="s">
        <v>776</v>
      </c>
      <c r="Z32" s="53" t="s">
        <v>777</v>
      </c>
      <c r="AA32" s="53" t="s">
        <v>778</v>
      </c>
      <c r="AB32" s="53" t="s">
        <v>779</v>
      </c>
      <c r="AC32" s="75" t="s">
        <v>833</v>
      </c>
      <c r="AD32" s="55" t="s">
        <v>847</v>
      </c>
      <c r="AE32" s="115">
        <v>5000000000</v>
      </c>
      <c r="AF32" s="105" t="s">
        <v>217</v>
      </c>
      <c r="AG32" s="105" t="s">
        <v>214</v>
      </c>
      <c r="AH32" s="75" t="s">
        <v>939</v>
      </c>
      <c r="AI32" s="115">
        <v>5000000000</v>
      </c>
      <c r="AJ32" s="115"/>
      <c r="AK32" s="115"/>
      <c r="AL32" s="115"/>
      <c r="AM32" s="115"/>
      <c r="AN32" s="105" t="s">
        <v>884</v>
      </c>
      <c r="AO32" s="105" t="s">
        <v>885</v>
      </c>
      <c r="AP32" s="114"/>
      <c r="AQ32" s="114"/>
      <c r="AR32" s="114"/>
      <c r="AS32" s="114"/>
      <c r="AT32" s="114"/>
      <c r="AU32" s="114"/>
      <c r="AV32" s="114"/>
      <c r="AW32" s="114"/>
      <c r="AX32" s="75"/>
    </row>
    <row r="33" spans="1:51" s="146" customFormat="1" ht="105" customHeight="1" x14ac:dyDescent="0.25">
      <c r="A33" s="190"/>
      <c r="B33" s="190"/>
      <c r="C33" s="190"/>
      <c r="D33" s="190"/>
      <c r="E33" s="199"/>
      <c r="F33" s="196"/>
      <c r="G33" s="190"/>
      <c r="H33" s="193"/>
      <c r="I33" s="193"/>
      <c r="J33" s="76">
        <v>0.16669999999999999</v>
      </c>
      <c r="K33" s="53" t="s">
        <v>663</v>
      </c>
      <c r="L33" s="55" t="s">
        <v>713</v>
      </c>
      <c r="M33" s="53" t="s">
        <v>715</v>
      </c>
      <c r="N33" s="75">
        <v>1</v>
      </c>
      <c r="O33" s="75"/>
      <c r="P33" s="126"/>
      <c r="Q33" s="126"/>
      <c r="R33" s="59"/>
      <c r="S33" s="59"/>
      <c r="T33" s="173"/>
      <c r="U33" s="105" t="s">
        <v>933</v>
      </c>
      <c r="V33" s="53" t="s">
        <v>934</v>
      </c>
      <c r="W33" s="53">
        <v>360</v>
      </c>
      <c r="X33" s="53" t="s">
        <v>733</v>
      </c>
      <c r="Y33" s="53" t="s">
        <v>780</v>
      </c>
      <c r="Z33" s="53" t="s">
        <v>777</v>
      </c>
      <c r="AA33" s="53" t="s">
        <v>781</v>
      </c>
      <c r="AB33" s="53" t="s">
        <v>782</v>
      </c>
      <c r="AC33" s="75" t="s">
        <v>833</v>
      </c>
      <c r="AD33" s="55" t="s">
        <v>848</v>
      </c>
      <c r="AE33" s="116">
        <v>2000000000</v>
      </c>
      <c r="AF33" s="105" t="s">
        <v>227</v>
      </c>
      <c r="AG33" s="105" t="s">
        <v>214</v>
      </c>
      <c r="AH33" s="75" t="s">
        <v>939</v>
      </c>
      <c r="AI33" s="116">
        <v>2000000000</v>
      </c>
      <c r="AJ33" s="116"/>
      <c r="AK33" s="116"/>
      <c r="AL33" s="122"/>
      <c r="AM33" s="116"/>
      <c r="AN33" s="105" t="s">
        <v>884</v>
      </c>
      <c r="AO33" s="105" t="s">
        <v>885</v>
      </c>
      <c r="AP33" s="114"/>
      <c r="AQ33" s="114"/>
      <c r="AR33" s="114"/>
      <c r="AS33" s="114"/>
      <c r="AT33" s="114"/>
      <c r="AU33" s="114"/>
      <c r="AV33" s="114"/>
      <c r="AW33" s="114"/>
      <c r="AX33" s="147"/>
      <c r="AY33" s="151"/>
    </row>
    <row r="34" spans="1:51" s="146" customFormat="1" ht="90" customHeight="1" x14ac:dyDescent="0.25">
      <c r="A34" s="190"/>
      <c r="B34" s="190"/>
      <c r="C34" s="190"/>
      <c r="D34" s="190"/>
      <c r="E34" s="199"/>
      <c r="F34" s="196"/>
      <c r="G34" s="190"/>
      <c r="H34" s="193"/>
      <c r="I34" s="193"/>
      <c r="J34" s="76">
        <v>0.16669999999999999</v>
      </c>
      <c r="K34" s="53" t="s">
        <v>664</v>
      </c>
      <c r="L34" s="55" t="s">
        <v>713</v>
      </c>
      <c r="M34" s="53" t="s">
        <v>716</v>
      </c>
      <c r="N34" s="75">
        <v>50</v>
      </c>
      <c r="O34" s="75"/>
      <c r="P34" s="75"/>
      <c r="Q34" s="75"/>
      <c r="R34" s="59"/>
      <c r="S34" s="59"/>
      <c r="T34" s="173"/>
      <c r="U34" s="105" t="s">
        <v>933</v>
      </c>
      <c r="V34" s="53" t="s">
        <v>934</v>
      </c>
      <c r="W34" s="53">
        <v>360</v>
      </c>
      <c r="X34" s="53">
        <v>50</v>
      </c>
      <c r="Y34" s="53" t="s">
        <v>780</v>
      </c>
      <c r="Z34" s="53" t="s">
        <v>777</v>
      </c>
      <c r="AA34" s="53" t="s">
        <v>781</v>
      </c>
      <c r="AB34" s="53" t="s">
        <v>782</v>
      </c>
      <c r="AC34" s="75" t="s">
        <v>833</v>
      </c>
      <c r="AD34" s="55" t="s">
        <v>849</v>
      </c>
      <c r="AE34" s="115">
        <v>4170500000</v>
      </c>
      <c r="AF34" s="105" t="s">
        <v>237</v>
      </c>
      <c r="AG34" s="105" t="s">
        <v>214</v>
      </c>
      <c r="AH34" s="75" t="s">
        <v>939</v>
      </c>
      <c r="AI34" s="115">
        <v>4170500000</v>
      </c>
      <c r="AJ34" s="115"/>
      <c r="AK34" s="115"/>
      <c r="AL34" s="115"/>
      <c r="AM34" s="115"/>
      <c r="AN34" s="105" t="s">
        <v>884</v>
      </c>
      <c r="AO34" s="105" t="s">
        <v>885</v>
      </c>
      <c r="AP34" s="115"/>
      <c r="AQ34" s="115"/>
      <c r="AR34" s="115"/>
      <c r="AS34" s="115"/>
      <c r="AT34" s="115"/>
      <c r="AU34" s="115"/>
      <c r="AV34" s="115"/>
      <c r="AW34" s="115"/>
      <c r="AX34" s="98"/>
      <c r="AY34" s="151"/>
    </row>
    <row r="35" spans="1:51" s="146" customFormat="1" ht="90" customHeight="1" x14ac:dyDescent="0.25">
      <c r="A35" s="190"/>
      <c r="B35" s="190"/>
      <c r="C35" s="190"/>
      <c r="D35" s="190"/>
      <c r="E35" s="199"/>
      <c r="F35" s="196"/>
      <c r="G35" s="190"/>
      <c r="H35" s="193"/>
      <c r="I35" s="193"/>
      <c r="J35" s="76">
        <v>0.16669999999999999</v>
      </c>
      <c r="K35" s="103" t="s">
        <v>665</v>
      </c>
      <c r="L35" s="55" t="s">
        <v>713</v>
      </c>
      <c r="M35" s="53" t="s">
        <v>714</v>
      </c>
      <c r="N35" s="75">
        <v>1</v>
      </c>
      <c r="O35" s="126"/>
      <c r="P35" s="126"/>
      <c r="Q35" s="126"/>
      <c r="R35" s="126"/>
      <c r="S35" s="59"/>
      <c r="T35" s="173"/>
      <c r="U35" s="105" t="s">
        <v>933</v>
      </c>
      <c r="V35" s="53" t="s">
        <v>934</v>
      </c>
      <c r="W35" s="53">
        <v>360</v>
      </c>
      <c r="X35" s="53" t="s">
        <v>733</v>
      </c>
      <c r="Y35" s="53" t="s">
        <v>780</v>
      </c>
      <c r="Z35" s="53" t="s">
        <v>777</v>
      </c>
      <c r="AA35" s="53" t="s">
        <v>781</v>
      </c>
      <c r="AB35" s="53" t="s">
        <v>782</v>
      </c>
      <c r="AC35" s="75" t="s">
        <v>833</v>
      </c>
      <c r="AD35" s="103" t="s">
        <v>665</v>
      </c>
      <c r="AE35" s="111">
        <v>259880976</v>
      </c>
      <c r="AF35" s="105" t="s">
        <v>238</v>
      </c>
      <c r="AG35" s="105" t="s">
        <v>214</v>
      </c>
      <c r="AH35" s="75" t="s">
        <v>939</v>
      </c>
      <c r="AI35" s="111">
        <v>259880976</v>
      </c>
      <c r="AJ35" s="114"/>
      <c r="AK35" s="111"/>
      <c r="AL35" s="114"/>
      <c r="AM35" s="111"/>
      <c r="AN35" s="105" t="s">
        <v>886</v>
      </c>
      <c r="AO35" s="105" t="s">
        <v>885</v>
      </c>
      <c r="AP35" s="114"/>
      <c r="AQ35" s="114"/>
      <c r="AR35" s="114"/>
      <c r="AS35" s="114"/>
      <c r="AT35" s="114"/>
      <c r="AU35" s="114"/>
      <c r="AV35" s="115"/>
      <c r="AW35" s="114"/>
      <c r="AX35" s="75"/>
    </row>
    <row r="36" spans="1:51" s="146" customFormat="1" ht="75" customHeight="1" x14ac:dyDescent="0.25">
      <c r="A36" s="190"/>
      <c r="B36" s="190"/>
      <c r="C36" s="190"/>
      <c r="D36" s="190"/>
      <c r="E36" s="199"/>
      <c r="F36" s="196"/>
      <c r="G36" s="190"/>
      <c r="H36" s="193"/>
      <c r="I36" s="193"/>
      <c r="J36" s="76">
        <v>0.16669999999999999</v>
      </c>
      <c r="K36" s="103" t="s">
        <v>666</v>
      </c>
      <c r="L36" s="55" t="s">
        <v>713</v>
      </c>
      <c r="M36" s="53" t="s">
        <v>714</v>
      </c>
      <c r="N36" s="75">
        <v>1</v>
      </c>
      <c r="O36" s="126"/>
      <c r="P36" s="126"/>
      <c r="Q36" s="126"/>
      <c r="R36" s="59"/>
      <c r="S36" s="59"/>
      <c r="T36" s="173"/>
      <c r="U36" s="105" t="s">
        <v>933</v>
      </c>
      <c r="V36" s="53" t="s">
        <v>934</v>
      </c>
      <c r="W36" s="53">
        <v>360</v>
      </c>
      <c r="X36" s="53" t="s">
        <v>733</v>
      </c>
      <c r="Y36" s="53" t="s">
        <v>780</v>
      </c>
      <c r="Z36" s="53" t="s">
        <v>777</v>
      </c>
      <c r="AA36" s="53" t="s">
        <v>781</v>
      </c>
      <c r="AB36" s="53" t="s">
        <v>782</v>
      </c>
      <c r="AC36" s="75" t="s">
        <v>833</v>
      </c>
      <c r="AD36" s="103" t="s">
        <v>850</v>
      </c>
      <c r="AE36" s="111">
        <v>1300000000</v>
      </c>
      <c r="AF36" s="105" t="s">
        <v>223</v>
      </c>
      <c r="AG36" s="105" t="s">
        <v>214</v>
      </c>
      <c r="AH36" s="75" t="s">
        <v>939</v>
      </c>
      <c r="AI36" s="111">
        <v>1300000000</v>
      </c>
      <c r="AJ36" s="114"/>
      <c r="AK36" s="111"/>
      <c r="AL36" s="114"/>
      <c r="AM36" s="111"/>
      <c r="AN36" s="105" t="s">
        <v>884</v>
      </c>
      <c r="AO36" s="105" t="s">
        <v>885</v>
      </c>
      <c r="AP36" s="114"/>
      <c r="AQ36" s="114"/>
      <c r="AR36" s="114"/>
      <c r="AS36" s="114"/>
      <c r="AT36" s="114"/>
      <c r="AU36" s="114"/>
      <c r="AV36" s="115"/>
      <c r="AW36" s="114"/>
      <c r="AX36" s="147"/>
    </row>
    <row r="37" spans="1:51" s="146" customFormat="1" ht="75" customHeight="1" x14ac:dyDescent="0.25">
      <c r="A37" s="191"/>
      <c r="B37" s="191"/>
      <c r="C37" s="191"/>
      <c r="D37" s="191"/>
      <c r="E37" s="200"/>
      <c r="F37" s="197"/>
      <c r="G37" s="191"/>
      <c r="H37" s="194"/>
      <c r="I37" s="194"/>
      <c r="J37" s="76">
        <v>0.16669999999999999</v>
      </c>
      <c r="K37" s="103" t="s">
        <v>906</v>
      </c>
      <c r="L37" s="55" t="s">
        <v>713</v>
      </c>
      <c r="M37" s="53" t="s">
        <v>714</v>
      </c>
      <c r="N37" s="75">
        <v>1</v>
      </c>
      <c r="O37" s="126"/>
      <c r="P37" s="126"/>
      <c r="Q37" s="126"/>
      <c r="R37" s="59"/>
      <c r="S37" s="59"/>
      <c r="T37" s="173"/>
      <c r="U37" s="105" t="s">
        <v>933</v>
      </c>
      <c r="V37" s="53" t="s">
        <v>934</v>
      </c>
      <c r="W37" s="53">
        <v>360</v>
      </c>
      <c r="X37" s="53" t="s">
        <v>733</v>
      </c>
      <c r="Y37" s="53" t="s">
        <v>780</v>
      </c>
      <c r="Z37" s="53" t="s">
        <v>777</v>
      </c>
      <c r="AA37" s="53" t="s">
        <v>781</v>
      </c>
      <c r="AB37" s="53" t="s">
        <v>782</v>
      </c>
      <c r="AC37" s="75" t="s">
        <v>833</v>
      </c>
      <c r="AD37" s="103" t="s">
        <v>907</v>
      </c>
      <c r="AE37" s="177">
        <v>271500000</v>
      </c>
      <c r="AF37" s="105" t="s">
        <v>908</v>
      </c>
      <c r="AG37" s="105" t="s">
        <v>214</v>
      </c>
      <c r="AH37" s="75" t="s">
        <v>939</v>
      </c>
      <c r="AI37" s="177">
        <v>271500000</v>
      </c>
      <c r="AJ37" s="114"/>
      <c r="AK37" s="114"/>
      <c r="AL37" s="114"/>
      <c r="AM37" s="177"/>
      <c r="AN37" s="105" t="s">
        <v>884</v>
      </c>
      <c r="AO37" s="105" t="s">
        <v>885</v>
      </c>
      <c r="AP37" s="114"/>
      <c r="AQ37" s="114"/>
      <c r="AR37" s="114"/>
      <c r="AS37" s="114"/>
      <c r="AT37" s="114"/>
      <c r="AU37" s="114"/>
      <c r="AV37" s="114"/>
      <c r="AW37" s="114"/>
      <c r="AX37" s="75"/>
    </row>
    <row r="38" spans="1:51" s="146" customFormat="1" ht="90" customHeight="1" x14ac:dyDescent="0.25">
      <c r="A38" s="189" t="s">
        <v>264</v>
      </c>
      <c r="B38" s="189" t="s">
        <v>265</v>
      </c>
      <c r="C38" s="189" t="s">
        <v>266</v>
      </c>
      <c r="D38" s="189" t="s">
        <v>409</v>
      </c>
      <c r="E38" s="220" t="s">
        <v>554</v>
      </c>
      <c r="F38" s="221">
        <v>2024130010179</v>
      </c>
      <c r="G38" s="212" t="s">
        <v>586</v>
      </c>
      <c r="H38" s="189" t="s">
        <v>587</v>
      </c>
      <c r="I38" s="189" t="s">
        <v>588</v>
      </c>
      <c r="J38" s="76">
        <v>0.3333333</v>
      </c>
      <c r="K38" s="53" t="s">
        <v>667</v>
      </c>
      <c r="L38" s="55" t="s">
        <v>703</v>
      </c>
      <c r="M38" s="53" t="s">
        <v>717</v>
      </c>
      <c r="N38" s="75">
        <v>1</v>
      </c>
      <c r="O38" s="75"/>
      <c r="P38" s="75"/>
      <c r="Q38" s="75"/>
      <c r="R38" s="61"/>
      <c r="S38" s="61"/>
      <c r="T38" s="145"/>
      <c r="U38" s="105" t="s">
        <v>933</v>
      </c>
      <c r="V38" s="53" t="s">
        <v>934</v>
      </c>
      <c r="W38" s="53">
        <v>360</v>
      </c>
      <c r="X38" s="53" t="s">
        <v>733</v>
      </c>
      <c r="Y38" s="53" t="s">
        <v>780</v>
      </c>
      <c r="Z38" s="53" t="s">
        <v>760</v>
      </c>
      <c r="AA38" s="53" t="s">
        <v>783</v>
      </c>
      <c r="AB38" s="53" t="s">
        <v>784</v>
      </c>
      <c r="AC38" s="75" t="s">
        <v>833</v>
      </c>
      <c r="AD38" s="55" t="s">
        <v>851</v>
      </c>
      <c r="AE38" s="115">
        <v>458000001</v>
      </c>
      <c r="AF38" s="105" t="s">
        <v>223</v>
      </c>
      <c r="AG38" s="105" t="s">
        <v>214</v>
      </c>
      <c r="AH38" s="75" t="s">
        <v>939</v>
      </c>
      <c r="AI38" s="115">
        <v>458000001</v>
      </c>
      <c r="AJ38" s="114"/>
      <c r="AK38" s="114"/>
      <c r="AL38" s="114"/>
      <c r="AM38" s="115"/>
      <c r="AN38" s="99" t="s">
        <v>875</v>
      </c>
      <c r="AO38" s="105" t="s">
        <v>887</v>
      </c>
      <c r="AP38" s="128"/>
      <c r="AQ38" s="128"/>
      <c r="AR38" s="128"/>
      <c r="AS38" s="128"/>
      <c r="AT38" s="114"/>
      <c r="AU38" s="114"/>
      <c r="AV38" s="114"/>
      <c r="AW38" s="114"/>
      <c r="AX38" s="147"/>
    </row>
    <row r="39" spans="1:51" s="146" customFormat="1" ht="69" customHeight="1" x14ac:dyDescent="0.25">
      <c r="A39" s="190"/>
      <c r="B39" s="190"/>
      <c r="C39" s="190"/>
      <c r="D39" s="190"/>
      <c r="E39" s="220"/>
      <c r="F39" s="221"/>
      <c r="G39" s="212"/>
      <c r="H39" s="190"/>
      <c r="I39" s="190"/>
      <c r="J39" s="76">
        <v>0.3333333</v>
      </c>
      <c r="K39" s="53" t="s">
        <v>668</v>
      </c>
      <c r="L39" s="55" t="s">
        <v>703</v>
      </c>
      <c r="M39" s="53" t="s">
        <v>718</v>
      </c>
      <c r="N39" s="75">
        <v>12</v>
      </c>
      <c r="O39" s="75"/>
      <c r="P39" s="75"/>
      <c r="Q39" s="75"/>
      <c r="R39" s="61"/>
      <c r="S39" s="61"/>
      <c r="T39" s="145"/>
      <c r="U39" s="105" t="s">
        <v>933</v>
      </c>
      <c r="V39" s="53" t="s">
        <v>934</v>
      </c>
      <c r="W39" s="53">
        <v>360</v>
      </c>
      <c r="X39" s="53" t="s">
        <v>738</v>
      </c>
      <c r="Y39" s="53" t="s">
        <v>780</v>
      </c>
      <c r="Z39" s="53" t="s">
        <v>760</v>
      </c>
      <c r="AA39" s="53" t="s">
        <v>783</v>
      </c>
      <c r="AB39" s="53" t="s">
        <v>784</v>
      </c>
      <c r="AC39" s="75" t="s">
        <v>846</v>
      </c>
      <c r="AD39" s="55" t="s">
        <v>852</v>
      </c>
      <c r="AE39" s="115">
        <v>60000000</v>
      </c>
      <c r="AF39" s="55" t="s">
        <v>330</v>
      </c>
      <c r="AG39" s="105" t="s">
        <v>214</v>
      </c>
      <c r="AH39" s="75" t="s">
        <v>937</v>
      </c>
      <c r="AI39" s="115">
        <v>60000000</v>
      </c>
      <c r="AJ39" s="114"/>
      <c r="AK39" s="114"/>
      <c r="AL39" s="114"/>
      <c r="AM39" s="115"/>
      <c r="AN39" s="99" t="s">
        <v>888</v>
      </c>
      <c r="AO39" s="105" t="s">
        <v>887</v>
      </c>
      <c r="AP39" s="128"/>
      <c r="AQ39" s="128"/>
      <c r="AR39" s="128"/>
      <c r="AS39" s="128"/>
      <c r="AT39" s="114"/>
      <c r="AU39" s="114"/>
      <c r="AV39" s="153"/>
      <c r="AW39" s="153"/>
      <c r="AX39" s="75"/>
    </row>
    <row r="40" spans="1:51" s="146" customFormat="1" ht="75" customHeight="1" x14ac:dyDescent="0.25">
      <c r="A40" s="191"/>
      <c r="B40" s="191"/>
      <c r="C40" s="191"/>
      <c r="D40" s="191"/>
      <c r="E40" s="220"/>
      <c r="F40" s="221"/>
      <c r="G40" s="212"/>
      <c r="H40" s="191"/>
      <c r="I40" s="191"/>
      <c r="J40" s="76">
        <v>0.3333333</v>
      </c>
      <c r="K40" s="53" t="s">
        <v>669</v>
      </c>
      <c r="L40" s="55" t="s">
        <v>703</v>
      </c>
      <c r="M40" s="53" t="s">
        <v>718</v>
      </c>
      <c r="N40" s="75">
        <v>12</v>
      </c>
      <c r="O40" s="75"/>
      <c r="P40" s="75"/>
      <c r="Q40" s="75"/>
      <c r="R40" s="61"/>
      <c r="S40" s="61"/>
      <c r="T40" s="145"/>
      <c r="U40" s="105" t="s">
        <v>933</v>
      </c>
      <c r="V40" s="53" t="s">
        <v>934</v>
      </c>
      <c r="W40" s="53">
        <v>360</v>
      </c>
      <c r="X40" s="53" t="s">
        <v>738</v>
      </c>
      <c r="Y40" s="53" t="s">
        <v>780</v>
      </c>
      <c r="Z40" s="53" t="s">
        <v>760</v>
      </c>
      <c r="AA40" s="53" t="s">
        <v>783</v>
      </c>
      <c r="AB40" s="53" t="s">
        <v>784</v>
      </c>
      <c r="AC40" s="75" t="s">
        <v>846</v>
      </c>
      <c r="AD40" s="55" t="s">
        <v>853</v>
      </c>
      <c r="AE40" s="115">
        <v>60000000</v>
      </c>
      <c r="AF40" s="55" t="s">
        <v>330</v>
      </c>
      <c r="AG40" s="105" t="s">
        <v>214</v>
      </c>
      <c r="AH40" s="75" t="s">
        <v>937</v>
      </c>
      <c r="AI40" s="115">
        <v>60000000</v>
      </c>
      <c r="AJ40" s="114"/>
      <c r="AK40" s="114"/>
      <c r="AL40" s="114"/>
      <c r="AM40" s="115"/>
      <c r="AN40" s="99" t="s">
        <v>888</v>
      </c>
      <c r="AO40" s="105" t="s">
        <v>887</v>
      </c>
      <c r="AP40" s="128"/>
      <c r="AQ40" s="128"/>
      <c r="AR40" s="128"/>
      <c r="AS40" s="128"/>
      <c r="AT40" s="114"/>
      <c r="AU40" s="114"/>
      <c r="AV40" s="153"/>
      <c r="AW40" s="153"/>
      <c r="AX40" s="75"/>
      <c r="AY40" s="154"/>
    </row>
    <row r="41" spans="1:51" s="146" customFormat="1" ht="75" customHeight="1" x14ac:dyDescent="0.25">
      <c r="A41" s="212" t="s">
        <v>264</v>
      </c>
      <c r="B41" s="212" t="s">
        <v>265</v>
      </c>
      <c r="C41" s="212" t="s">
        <v>266</v>
      </c>
      <c r="D41" s="212" t="s">
        <v>947</v>
      </c>
      <c r="E41" s="220"/>
      <c r="F41" s="221"/>
      <c r="G41" s="212"/>
      <c r="H41" s="212" t="s">
        <v>589</v>
      </c>
      <c r="I41" s="212" t="s">
        <v>590</v>
      </c>
      <c r="J41" s="76">
        <v>0.5</v>
      </c>
      <c r="K41" s="53" t="s">
        <v>670</v>
      </c>
      <c r="L41" s="55" t="s">
        <v>703</v>
      </c>
      <c r="M41" s="53" t="s">
        <v>719</v>
      </c>
      <c r="N41" s="75">
        <v>2</v>
      </c>
      <c r="O41" s="75"/>
      <c r="P41" s="75"/>
      <c r="Q41" s="75"/>
      <c r="R41" s="61"/>
      <c r="S41" s="61"/>
      <c r="T41" s="145"/>
      <c r="U41" s="105" t="s">
        <v>933</v>
      </c>
      <c r="V41" s="53" t="s">
        <v>934</v>
      </c>
      <c r="W41" s="53">
        <v>360</v>
      </c>
      <c r="X41" s="53" t="s">
        <v>739</v>
      </c>
      <c r="Y41" s="53" t="s">
        <v>780</v>
      </c>
      <c r="Z41" s="53" t="s">
        <v>760</v>
      </c>
      <c r="AA41" s="53" t="s">
        <v>785</v>
      </c>
      <c r="AB41" s="53" t="s">
        <v>786</v>
      </c>
      <c r="AC41" s="75" t="s">
        <v>833</v>
      </c>
      <c r="AD41" s="53" t="s">
        <v>854</v>
      </c>
      <c r="AE41" s="115">
        <v>600000000</v>
      </c>
      <c r="AF41" s="105" t="s">
        <v>225</v>
      </c>
      <c r="AG41" s="105" t="s">
        <v>214</v>
      </c>
      <c r="AH41" s="75" t="s">
        <v>937</v>
      </c>
      <c r="AI41" s="115">
        <v>600000000</v>
      </c>
      <c r="AJ41" s="114"/>
      <c r="AK41" s="114"/>
      <c r="AL41" s="114"/>
      <c r="AM41" s="115"/>
      <c r="AN41" s="99" t="s">
        <v>875</v>
      </c>
      <c r="AO41" s="105" t="s">
        <v>887</v>
      </c>
      <c r="AP41" s="128"/>
      <c r="AQ41" s="128"/>
      <c r="AR41" s="128"/>
      <c r="AS41" s="128"/>
      <c r="AT41" s="114"/>
      <c r="AU41" s="114"/>
      <c r="AV41" s="153"/>
      <c r="AW41" s="118"/>
      <c r="AX41" s="75"/>
      <c r="AY41" s="151"/>
    </row>
    <row r="42" spans="1:51" s="146" customFormat="1" ht="90" customHeight="1" x14ac:dyDescent="0.25">
      <c r="A42" s="212"/>
      <c r="B42" s="212"/>
      <c r="C42" s="212"/>
      <c r="D42" s="212"/>
      <c r="E42" s="220"/>
      <c r="F42" s="221"/>
      <c r="G42" s="212"/>
      <c r="H42" s="212"/>
      <c r="I42" s="212"/>
      <c r="J42" s="76">
        <v>0.5</v>
      </c>
      <c r="K42" s="53" t="s">
        <v>671</v>
      </c>
      <c r="L42" s="55" t="s">
        <v>703</v>
      </c>
      <c r="M42" s="53" t="s">
        <v>719</v>
      </c>
      <c r="N42" s="75">
        <v>1</v>
      </c>
      <c r="O42" s="75"/>
      <c r="P42" s="75"/>
      <c r="Q42" s="75"/>
      <c r="R42" s="61"/>
      <c r="S42" s="61"/>
      <c r="T42" s="145"/>
      <c r="U42" s="105" t="s">
        <v>933</v>
      </c>
      <c r="V42" s="53" t="s">
        <v>934</v>
      </c>
      <c r="W42" s="53">
        <v>360</v>
      </c>
      <c r="X42" s="53" t="s">
        <v>740</v>
      </c>
      <c r="Y42" s="53" t="s">
        <v>780</v>
      </c>
      <c r="Z42" s="53" t="s">
        <v>760</v>
      </c>
      <c r="AA42" s="53" t="s">
        <v>787</v>
      </c>
      <c r="AB42" s="53" t="s">
        <v>786</v>
      </c>
      <c r="AC42" s="75" t="s">
        <v>833</v>
      </c>
      <c r="AD42" s="55" t="s">
        <v>855</v>
      </c>
      <c r="AE42" s="115">
        <v>118880804</v>
      </c>
      <c r="AF42" s="105" t="s">
        <v>228</v>
      </c>
      <c r="AG42" s="105" t="s">
        <v>214</v>
      </c>
      <c r="AH42" s="75" t="s">
        <v>939</v>
      </c>
      <c r="AI42" s="115">
        <v>118880804</v>
      </c>
      <c r="AJ42" s="114"/>
      <c r="AK42" s="114"/>
      <c r="AL42" s="114"/>
      <c r="AM42" s="115"/>
      <c r="AN42" s="99" t="s">
        <v>888</v>
      </c>
      <c r="AO42" s="105" t="s">
        <v>887</v>
      </c>
      <c r="AP42" s="128"/>
      <c r="AQ42" s="128"/>
      <c r="AR42" s="128"/>
      <c r="AS42" s="128"/>
      <c r="AT42" s="114"/>
      <c r="AU42" s="114"/>
      <c r="AV42" s="114"/>
      <c r="AW42" s="114"/>
      <c r="AX42" s="75"/>
    </row>
    <row r="43" spans="1:51" s="146" customFormat="1" ht="120" customHeight="1" x14ac:dyDescent="0.25">
      <c r="A43" s="53" t="s">
        <v>278</v>
      </c>
      <c r="B43" s="53" t="s">
        <v>272</v>
      </c>
      <c r="C43" s="53" t="s">
        <v>273</v>
      </c>
      <c r="D43" s="53" t="s">
        <v>948</v>
      </c>
      <c r="E43" s="164" t="s">
        <v>555</v>
      </c>
      <c r="F43" s="162">
        <v>2024130010041</v>
      </c>
      <c r="G43" s="96" t="s">
        <v>591</v>
      </c>
      <c r="H43" s="53" t="s">
        <v>592</v>
      </c>
      <c r="I43" s="53" t="s">
        <v>593</v>
      </c>
      <c r="J43" s="102">
        <v>1</v>
      </c>
      <c r="K43" s="53" t="s">
        <v>672</v>
      </c>
      <c r="L43" s="55" t="s">
        <v>709</v>
      </c>
      <c r="M43" s="65" t="s">
        <v>719</v>
      </c>
      <c r="N43" s="75">
        <v>1</v>
      </c>
      <c r="O43" s="75"/>
      <c r="P43" s="75"/>
      <c r="Q43" s="75"/>
      <c r="R43" s="61"/>
      <c r="S43" s="61"/>
      <c r="T43" s="145"/>
      <c r="U43" s="105" t="s">
        <v>933</v>
      </c>
      <c r="V43" s="53" t="s">
        <v>934</v>
      </c>
      <c r="W43" s="53">
        <v>360</v>
      </c>
      <c r="X43" s="53" t="s">
        <v>949</v>
      </c>
      <c r="Y43" s="53" t="s">
        <v>780</v>
      </c>
      <c r="Z43" s="53" t="s">
        <v>760</v>
      </c>
      <c r="AA43" s="53" t="s">
        <v>788</v>
      </c>
      <c r="AB43" s="53" t="s">
        <v>789</v>
      </c>
      <c r="AC43" s="75" t="s">
        <v>833</v>
      </c>
      <c r="AD43" s="55" t="s">
        <v>856</v>
      </c>
      <c r="AE43" s="115">
        <v>600000000</v>
      </c>
      <c r="AF43" s="105" t="s">
        <v>225</v>
      </c>
      <c r="AG43" s="105" t="s">
        <v>214</v>
      </c>
      <c r="AH43" s="75" t="s">
        <v>937</v>
      </c>
      <c r="AI43" s="115">
        <v>600000000</v>
      </c>
      <c r="AJ43" s="115"/>
      <c r="AK43" s="115"/>
      <c r="AL43" s="115"/>
      <c r="AM43" s="115"/>
      <c r="AN43" s="99" t="s">
        <v>950</v>
      </c>
      <c r="AO43" s="105" t="s">
        <v>889</v>
      </c>
      <c r="AP43" s="128"/>
      <c r="AQ43" s="128"/>
      <c r="AR43" s="129"/>
      <c r="AS43" s="128"/>
      <c r="AT43" s="129"/>
      <c r="AU43" s="129"/>
      <c r="AV43" s="129"/>
      <c r="AW43" s="129"/>
      <c r="AX43" s="98"/>
    </row>
    <row r="44" spans="1:51" s="146" customFormat="1" ht="75" customHeight="1" x14ac:dyDescent="0.25">
      <c r="A44" s="96" t="s">
        <v>271</v>
      </c>
      <c r="B44" s="96" t="s">
        <v>272</v>
      </c>
      <c r="C44" s="96" t="s">
        <v>273</v>
      </c>
      <c r="D44" s="96" t="s">
        <v>412</v>
      </c>
      <c r="E44" s="198" t="s">
        <v>556</v>
      </c>
      <c r="F44" s="195">
        <v>2024130010042</v>
      </c>
      <c r="G44" s="96" t="s">
        <v>594</v>
      </c>
      <c r="H44" s="96" t="s">
        <v>595</v>
      </c>
      <c r="I44" s="100" t="s">
        <v>596</v>
      </c>
      <c r="J44" s="102">
        <v>0.5</v>
      </c>
      <c r="K44" s="53" t="s">
        <v>673</v>
      </c>
      <c r="L44" s="55" t="s">
        <v>709</v>
      </c>
      <c r="M44" s="65" t="s">
        <v>719</v>
      </c>
      <c r="N44" s="75">
        <v>3</v>
      </c>
      <c r="O44" s="75"/>
      <c r="P44" s="75"/>
      <c r="Q44" s="75"/>
      <c r="R44" s="59"/>
      <c r="S44" s="61"/>
      <c r="T44" s="145"/>
      <c r="U44" s="105" t="s">
        <v>933</v>
      </c>
      <c r="V44" s="53" t="s">
        <v>934</v>
      </c>
      <c r="W44" s="53">
        <v>360</v>
      </c>
      <c r="X44" s="53" t="s">
        <v>733</v>
      </c>
      <c r="Y44" s="53" t="s">
        <v>780</v>
      </c>
      <c r="Z44" s="53" t="s">
        <v>760</v>
      </c>
      <c r="AA44" s="53" t="s">
        <v>790</v>
      </c>
      <c r="AB44" s="53" t="s">
        <v>791</v>
      </c>
      <c r="AC44" s="75" t="s">
        <v>833</v>
      </c>
      <c r="AD44" s="55" t="s">
        <v>858</v>
      </c>
      <c r="AE44" s="115">
        <v>6841292210</v>
      </c>
      <c r="AF44" s="105" t="s">
        <v>237</v>
      </c>
      <c r="AG44" s="105" t="s">
        <v>214</v>
      </c>
      <c r="AH44" s="75" t="s">
        <v>734</v>
      </c>
      <c r="AI44" s="115">
        <v>6841292210</v>
      </c>
      <c r="AJ44" s="115"/>
      <c r="AK44" s="115"/>
      <c r="AL44" s="115"/>
      <c r="AM44" s="115"/>
      <c r="AN44" s="99" t="s">
        <v>951</v>
      </c>
      <c r="AO44" s="105" t="s">
        <v>890</v>
      </c>
      <c r="AP44" s="115"/>
      <c r="AQ44" s="115"/>
      <c r="AR44" s="127"/>
      <c r="AS44" s="127"/>
      <c r="AT44" s="115"/>
      <c r="AU44" s="115"/>
      <c r="AV44" s="115"/>
      <c r="AW44" s="115"/>
      <c r="AX44" s="98"/>
    </row>
    <row r="45" spans="1:51" s="146" customFormat="1" ht="75" customHeight="1" x14ac:dyDescent="0.25">
      <c r="A45" s="96" t="s">
        <v>271</v>
      </c>
      <c r="B45" s="96" t="s">
        <v>272</v>
      </c>
      <c r="C45" s="96" t="s">
        <v>273</v>
      </c>
      <c r="D45" s="96" t="s">
        <v>412</v>
      </c>
      <c r="E45" s="199"/>
      <c r="F45" s="196"/>
      <c r="G45" s="96" t="s">
        <v>594</v>
      </c>
      <c r="H45" s="96" t="s">
        <v>595</v>
      </c>
      <c r="I45" s="100" t="s">
        <v>596</v>
      </c>
      <c r="J45" s="102">
        <v>0.5</v>
      </c>
      <c r="K45" s="103" t="s">
        <v>674</v>
      </c>
      <c r="L45" s="55" t="s">
        <v>709</v>
      </c>
      <c r="M45" s="65" t="s">
        <v>719</v>
      </c>
      <c r="N45" s="75">
        <v>1</v>
      </c>
      <c r="O45" s="75"/>
      <c r="P45" s="75"/>
      <c r="Q45" s="75"/>
      <c r="R45" s="61"/>
      <c r="S45" s="61"/>
      <c r="T45" s="145"/>
      <c r="U45" s="105" t="s">
        <v>933</v>
      </c>
      <c r="V45" s="53" t="s">
        <v>934</v>
      </c>
      <c r="W45" s="53">
        <v>360</v>
      </c>
      <c r="X45" s="53" t="s">
        <v>733</v>
      </c>
      <c r="Y45" s="53" t="s">
        <v>780</v>
      </c>
      <c r="Z45" s="53" t="s">
        <v>760</v>
      </c>
      <c r="AA45" s="53" t="s">
        <v>790</v>
      </c>
      <c r="AB45" s="53" t="s">
        <v>791</v>
      </c>
      <c r="AC45" s="75" t="s">
        <v>833</v>
      </c>
      <c r="AD45" s="101" t="s">
        <v>859</v>
      </c>
      <c r="AE45" s="115">
        <v>1197000000</v>
      </c>
      <c r="AF45" s="105" t="s">
        <v>237</v>
      </c>
      <c r="AG45" s="105" t="s">
        <v>214</v>
      </c>
      <c r="AH45" s="75" t="s">
        <v>937</v>
      </c>
      <c r="AI45" s="115">
        <v>1197000000</v>
      </c>
      <c r="AJ45" s="115"/>
      <c r="AK45" s="115"/>
      <c r="AL45" s="115"/>
      <c r="AM45" s="115"/>
      <c r="AN45" s="99" t="s">
        <v>891</v>
      </c>
      <c r="AO45" s="105" t="s">
        <v>890</v>
      </c>
      <c r="AP45" s="128"/>
      <c r="AQ45" s="128"/>
      <c r="AR45" s="128"/>
      <c r="AS45" s="128"/>
      <c r="AT45" s="114"/>
      <c r="AU45" s="114"/>
      <c r="AV45" s="114"/>
      <c r="AW45" s="114"/>
      <c r="AX45" s="98"/>
      <c r="AY45" s="150"/>
    </row>
    <row r="46" spans="1:51" s="146" customFormat="1" ht="75" customHeight="1" x14ac:dyDescent="0.25">
      <c r="A46" s="96" t="s">
        <v>271</v>
      </c>
      <c r="B46" s="96" t="s">
        <v>272</v>
      </c>
      <c r="C46" s="96" t="s">
        <v>273</v>
      </c>
      <c r="D46" s="96" t="s">
        <v>413</v>
      </c>
      <c r="E46" s="199"/>
      <c r="F46" s="196"/>
      <c r="G46" s="96" t="s">
        <v>594</v>
      </c>
      <c r="H46" s="96" t="s">
        <v>595</v>
      </c>
      <c r="I46" s="101" t="s">
        <v>597</v>
      </c>
      <c r="J46" s="102">
        <v>1</v>
      </c>
      <c r="K46" s="104" t="s">
        <v>675</v>
      </c>
      <c r="L46" s="55" t="s">
        <v>709</v>
      </c>
      <c r="M46" s="106" t="s">
        <v>719</v>
      </c>
      <c r="N46" s="107">
        <v>1</v>
      </c>
      <c r="O46" s="107"/>
      <c r="P46" s="107"/>
      <c r="Q46" s="107"/>
      <c r="R46" s="61"/>
      <c r="S46" s="61"/>
      <c r="T46" s="145"/>
      <c r="U46" s="105" t="s">
        <v>933</v>
      </c>
      <c r="V46" s="53" t="s">
        <v>934</v>
      </c>
      <c r="W46" s="53">
        <v>360</v>
      </c>
      <c r="X46" s="53" t="s">
        <v>741</v>
      </c>
      <c r="Y46" s="53" t="s">
        <v>792</v>
      </c>
      <c r="Z46" s="53" t="s">
        <v>760</v>
      </c>
      <c r="AA46" s="53" t="s">
        <v>790</v>
      </c>
      <c r="AB46" s="53" t="s">
        <v>791</v>
      </c>
      <c r="AC46" s="75" t="s">
        <v>833</v>
      </c>
      <c r="AD46" s="103" t="s">
        <v>860</v>
      </c>
      <c r="AE46" s="115">
        <v>1500000000</v>
      </c>
      <c r="AF46" s="105" t="s">
        <v>215</v>
      </c>
      <c r="AG46" s="105" t="s">
        <v>214</v>
      </c>
      <c r="AH46" s="75" t="s">
        <v>953</v>
      </c>
      <c r="AI46" s="115">
        <v>1500000000</v>
      </c>
      <c r="AJ46" s="115"/>
      <c r="AK46" s="115"/>
      <c r="AL46" s="115"/>
      <c r="AM46" s="115"/>
      <c r="AN46" s="99" t="s">
        <v>891</v>
      </c>
      <c r="AO46" s="105" t="s">
        <v>890</v>
      </c>
      <c r="AP46" s="128"/>
      <c r="AQ46" s="128"/>
      <c r="AR46" s="128"/>
      <c r="AS46" s="128"/>
      <c r="AT46" s="114"/>
      <c r="AU46" s="114"/>
      <c r="AV46" s="114"/>
      <c r="AW46" s="114"/>
      <c r="AX46" s="98"/>
      <c r="AY46" s="154"/>
    </row>
    <row r="47" spans="1:51" s="146" customFormat="1" ht="125.25" customHeight="1" x14ac:dyDescent="0.25">
      <c r="A47" s="96" t="s">
        <v>264</v>
      </c>
      <c r="B47" s="96" t="s">
        <v>272</v>
      </c>
      <c r="C47" s="96" t="s">
        <v>273</v>
      </c>
      <c r="D47" s="96" t="s">
        <v>418</v>
      </c>
      <c r="E47" s="161" t="s">
        <v>557</v>
      </c>
      <c r="F47" s="162">
        <v>2024130010048</v>
      </c>
      <c r="G47" s="96" t="s">
        <v>598</v>
      </c>
      <c r="H47" s="96" t="s">
        <v>599</v>
      </c>
      <c r="I47" s="96" t="s">
        <v>600</v>
      </c>
      <c r="J47" s="102">
        <v>1</v>
      </c>
      <c r="K47" s="96" t="s">
        <v>676</v>
      </c>
      <c r="L47" s="55" t="s">
        <v>703</v>
      </c>
      <c r="M47" s="53" t="s">
        <v>719</v>
      </c>
      <c r="N47" s="75">
        <v>33</v>
      </c>
      <c r="O47" s="75"/>
      <c r="P47" s="75"/>
      <c r="Q47" s="75"/>
      <c r="R47" s="61"/>
      <c r="S47" s="61"/>
      <c r="T47" s="145"/>
      <c r="U47" s="105" t="s">
        <v>933</v>
      </c>
      <c r="V47" s="53" t="s">
        <v>934</v>
      </c>
      <c r="W47" s="53">
        <v>360</v>
      </c>
      <c r="X47" s="53" t="s">
        <v>733</v>
      </c>
      <c r="Y47" s="53" t="s">
        <v>780</v>
      </c>
      <c r="Z47" s="53" t="s">
        <v>760</v>
      </c>
      <c r="AA47" s="53" t="s">
        <v>783</v>
      </c>
      <c r="AB47" s="53" t="s">
        <v>793</v>
      </c>
      <c r="AC47" s="75" t="s">
        <v>833</v>
      </c>
      <c r="AD47" s="55" t="s">
        <v>857</v>
      </c>
      <c r="AE47" s="115">
        <v>1000000000</v>
      </c>
      <c r="AF47" s="105" t="s">
        <v>237</v>
      </c>
      <c r="AG47" s="105" t="s">
        <v>214</v>
      </c>
      <c r="AH47" s="75" t="s">
        <v>937</v>
      </c>
      <c r="AI47" s="115">
        <v>1000000000</v>
      </c>
      <c r="AJ47" s="115"/>
      <c r="AK47" s="115"/>
      <c r="AL47" s="115"/>
      <c r="AM47" s="115"/>
      <c r="AN47" s="99" t="s">
        <v>875</v>
      </c>
      <c r="AO47" s="105" t="s">
        <v>892</v>
      </c>
      <c r="AP47" s="115"/>
      <c r="AQ47" s="115"/>
      <c r="AR47" s="127"/>
      <c r="AS47" s="127"/>
      <c r="AT47" s="115"/>
      <c r="AU47" s="115"/>
      <c r="AV47" s="114"/>
      <c r="AW47" s="114"/>
      <c r="AX47" s="98"/>
      <c r="AY47" s="150"/>
    </row>
    <row r="48" spans="1:51" s="146" customFormat="1" ht="177.75" customHeight="1" x14ac:dyDescent="0.25">
      <c r="A48" s="53" t="s">
        <v>271</v>
      </c>
      <c r="B48" s="53" t="s">
        <v>287</v>
      </c>
      <c r="C48" s="53" t="s">
        <v>288</v>
      </c>
      <c r="D48" s="53" t="s">
        <v>954</v>
      </c>
      <c r="E48" s="161" t="s">
        <v>558</v>
      </c>
      <c r="F48" s="162">
        <v>2024130010065</v>
      </c>
      <c r="G48" s="96" t="s">
        <v>601</v>
      </c>
      <c r="H48" s="96" t="s">
        <v>602</v>
      </c>
      <c r="I48" s="53" t="s">
        <v>603</v>
      </c>
      <c r="J48" s="102">
        <v>1</v>
      </c>
      <c r="K48" s="53" t="s">
        <v>677</v>
      </c>
      <c r="L48" s="55" t="s">
        <v>703</v>
      </c>
      <c r="M48" s="65" t="s">
        <v>719</v>
      </c>
      <c r="N48" s="75">
        <v>10</v>
      </c>
      <c r="O48" s="75"/>
      <c r="P48" s="75"/>
      <c r="Q48" s="75"/>
      <c r="R48" s="61"/>
      <c r="S48" s="61"/>
      <c r="T48" s="145"/>
      <c r="U48" s="105" t="s">
        <v>933</v>
      </c>
      <c r="V48" s="53" t="s">
        <v>934</v>
      </c>
      <c r="W48" s="53">
        <v>360</v>
      </c>
      <c r="X48" s="96" t="s">
        <v>955</v>
      </c>
      <c r="Y48" s="53" t="s">
        <v>780</v>
      </c>
      <c r="Z48" s="53" t="s">
        <v>760</v>
      </c>
      <c r="AA48" s="53" t="s">
        <v>794</v>
      </c>
      <c r="AB48" s="53" t="s">
        <v>795</v>
      </c>
      <c r="AC48" s="75" t="s">
        <v>833</v>
      </c>
      <c r="AD48" s="55" t="s">
        <v>861</v>
      </c>
      <c r="AE48" s="115">
        <v>400000000</v>
      </c>
      <c r="AF48" s="105" t="s">
        <v>237</v>
      </c>
      <c r="AG48" s="105" t="s">
        <v>214</v>
      </c>
      <c r="AH48" s="75" t="s">
        <v>937</v>
      </c>
      <c r="AI48" s="115">
        <v>400000000</v>
      </c>
      <c r="AJ48" s="115"/>
      <c r="AK48" s="115"/>
      <c r="AL48" s="115"/>
      <c r="AM48" s="115"/>
      <c r="AN48" s="99" t="s">
        <v>893</v>
      </c>
      <c r="AO48" s="105" t="s">
        <v>894</v>
      </c>
      <c r="AP48" s="108"/>
      <c r="AQ48" s="108"/>
      <c r="AR48" s="127"/>
      <c r="AS48" s="127"/>
      <c r="AT48" s="115"/>
      <c r="AU48" s="115"/>
      <c r="AV48" s="115"/>
      <c r="AW48" s="115"/>
      <c r="AX48" s="98"/>
    </row>
    <row r="49" spans="1:51" s="146" customFormat="1" ht="120" customHeight="1" x14ac:dyDescent="0.25">
      <c r="A49" s="212" t="s">
        <v>271</v>
      </c>
      <c r="B49" s="212" t="s">
        <v>287</v>
      </c>
      <c r="C49" s="212" t="s">
        <v>288</v>
      </c>
      <c r="D49" s="212" t="s">
        <v>538</v>
      </c>
      <c r="E49" s="228" t="s">
        <v>559</v>
      </c>
      <c r="F49" s="221">
        <v>2024130010173</v>
      </c>
      <c r="G49" s="212" t="s">
        <v>604</v>
      </c>
      <c r="H49" s="212" t="s">
        <v>605</v>
      </c>
      <c r="I49" s="212" t="s">
        <v>606</v>
      </c>
      <c r="J49" s="102">
        <v>0.5</v>
      </c>
      <c r="K49" s="97" t="s">
        <v>678</v>
      </c>
      <c r="L49" s="55" t="s">
        <v>703</v>
      </c>
      <c r="M49" s="65" t="s">
        <v>719</v>
      </c>
      <c r="N49" s="75">
        <v>1</v>
      </c>
      <c r="O49" s="75"/>
      <c r="P49" s="75"/>
      <c r="Q49" s="75"/>
      <c r="R49" s="59"/>
      <c r="S49" s="61"/>
      <c r="T49" s="145"/>
      <c r="U49" s="105" t="s">
        <v>933</v>
      </c>
      <c r="V49" s="53" t="s">
        <v>934</v>
      </c>
      <c r="W49" s="53">
        <v>360</v>
      </c>
      <c r="X49" s="53" t="s">
        <v>742</v>
      </c>
      <c r="Y49" s="53" t="s">
        <v>780</v>
      </c>
      <c r="Z49" s="53" t="s">
        <v>760</v>
      </c>
      <c r="AA49" s="53" t="s">
        <v>796</v>
      </c>
      <c r="AB49" s="53" t="s">
        <v>797</v>
      </c>
      <c r="AC49" s="75" t="s">
        <v>833</v>
      </c>
      <c r="AD49" s="55" t="s">
        <v>862</v>
      </c>
      <c r="AE49" s="115">
        <v>200000000</v>
      </c>
      <c r="AF49" s="105" t="s">
        <v>237</v>
      </c>
      <c r="AG49" s="105" t="s">
        <v>214</v>
      </c>
      <c r="AH49" s="75" t="s">
        <v>953</v>
      </c>
      <c r="AI49" s="115">
        <v>200000000</v>
      </c>
      <c r="AJ49" s="115"/>
      <c r="AK49" s="115"/>
      <c r="AL49" s="115"/>
      <c r="AM49" s="115"/>
      <c r="AN49" s="99" t="s">
        <v>893</v>
      </c>
      <c r="AO49" s="105" t="s">
        <v>895</v>
      </c>
      <c r="AP49" s="128"/>
      <c r="AQ49" s="128"/>
      <c r="AR49" s="128"/>
      <c r="AS49" s="128"/>
      <c r="AT49" s="114"/>
      <c r="AU49" s="114"/>
      <c r="AV49" s="114"/>
      <c r="AW49" s="114"/>
      <c r="AX49" s="75"/>
      <c r="AY49" s="151"/>
    </row>
    <row r="50" spans="1:51" s="146" customFormat="1" ht="75" customHeight="1" x14ac:dyDescent="0.25">
      <c r="A50" s="212"/>
      <c r="B50" s="212"/>
      <c r="C50" s="212"/>
      <c r="D50" s="212"/>
      <c r="E50" s="228"/>
      <c r="F50" s="221"/>
      <c r="G50" s="212"/>
      <c r="H50" s="212"/>
      <c r="I50" s="212"/>
      <c r="J50" s="102">
        <v>0.5</v>
      </c>
      <c r="K50" s="97" t="s">
        <v>679</v>
      </c>
      <c r="L50" s="55" t="s">
        <v>703</v>
      </c>
      <c r="M50" s="65" t="s">
        <v>719</v>
      </c>
      <c r="N50" s="75">
        <v>1</v>
      </c>
      <c r="O50" s="75"/>
      <c r="P50" s="75"/>
      <c r="Q50" s="75"/>
      <c r="R50" s="61"/>
      <c r="S50" s="61"/>
      <c r="T50" s="145"/>
      <c r="U50" s="105" t="s">
        <v>933</v>
      </c>
      <c r="V50" s="53" t="s">
        <v>934</v>
      </c>
      <c r="W50" s="53">
        <v>360</v>
      </c>
      <c r="X50" s="53" t="s">
        <v>743</v>
      </c>
      <c r="Y50" s="53" t="s">
        <v>780</v>
      </c>
      <c r="Z50" s="53" t="s">
        <v>760</v>
      </c>
      <c r="AA50" s="53" t="s">
        <v>798</v>
      </c>
      <c r="AB50" s="53" t="s">
        <v>799</v>
      </c>
      <c r="AC50" s="75" t="s">
        <v>833</v>
      </c>
      <c r="AD50" s="55" t="s">
        <v>863</v>
      </c>
      <c r="AE50" s="115">
        <v>200000000</v>
      </c>
      <c r="AF50" s="105" t="s">
        <v>237</v>
      </c>
      <c r="AG50" s="105" t="s">
        <v>214</v>
      </c>
      <c r="AH50" s="75" t="s">
        <v>953</v>
      </c>
      <c r="AI50" s="115">
        <v>200000000</v>
      </c>
      <c r="AJ50" s="115"/>
      <c r="AK50" s="115"/>
      <c r="AL50" s="115"/>
      <c r="AM50" s="115"/>
      <c r="AN50" s="99" t="s">
        <v>893</v>
      </c>
      <c r="AO50" s="105" t="s">
        <v>895</v>
      </c>
      <c r="AP50" s="128"/>
      <c r="AQ50" s="128"/>
      <c r="AR50" s="128"/>
      <c r="AS50" s="128"/>
      <c r="AT50" s="114"/>
      <c r="AU50" s="114"/>
      <c r="AV50" s="114"/>
      <c r="AW50" s="114"/>
      <c r="AX50" s="147"/>
    </row>
    <row r="51" spans="1:51" s="146" customFormat="1" ht="105" customHeight="1" x14ac:dyDescent="0.25">
      <c r="A51" s="53" t="s">
        <v>294</v>
      </c>
      <c r="B51" s="53" t="s">
        <v>295</v>
      </c>
      <c r="C51" s="53" t="s">
        <v>296</v>
      </c>
      <c r="D51" s="53" t="s">
        <v>956</v>
      </c>
      <c r="E51" s="198" t="s">
        <v>560</v>
      </c>
      <c r="F51" s="195">
        <v>2024130010215</v>
      </c>
      <c r="G51" s="189" t="s">
        <v>607</v>
      </c>
      <c r="H51" s="53" t="s">
        <v>608</v>
      </c>
      <c r="I51" s="53" t="s">
        <v>609</v>
      </c>
      <c r="J51" s="102">
        <v>1</v>
      </c>
      <c r="K51" s="53" t="s">
        <v>680</v>
      </c>
      <c r="L51" s="55" t="s">
        <v>720</v>
      </c>
      <c r="M51" s="53" t="s">
        <v>721</v>
      </c>
      <c r="N51" s="75">
        <v>10</v>
      </c>
      <c r="O51" s="75"/>
      <c r="P51" s="75"/>
      <c r="Q51" s="75"/>
      <c r="R51" s="61"/>
      <c r="S51" s="61"/>
      <c r="T51" s="145"/>
      <c r="U51" s="105" t="s">
        <v>933</v>
      </c>
      <c r="V51" s="53" t="s">
        <v>934</v>
      </c>
      <c r="W51" s="53">
        <v>360</v>
      </c>
      <c r="X51" s="53" t="s">
        <v>957</v>
      </c>
      <c r="Y51" s="53" t="s">
        <v>780</v>
      </c>
      <c r="Z51" s="53" t="s">
        <v>760</v>
      </c>
      <c r="AA51" s="53" t="s">
        <v>800</v>
      </c>
      <c r="AB51" s="53" t="s">
        <v>801</v>
      </c>
      <c r="AC51" s="75" t="s">
        <v>833</v>
      </c>
      <c r="AD51" s="55" t="s">
        <v>864</v>
      </c>
      <c r="AE51" s="115">
        <v>400000000</v>
      </c>
      <c r="AF51" s="105" t="s">
        <v>237</v>
      </c>
      <c r="AG51" s="105" t="s">
        <v>214</v>
      </c>
      <c r="AH51" s="75" t="s">
        <v>937</v>
      </c>
      <c r="AI51" s="115">
        <v>400000000</v>
      </c>
      <c r="AJ51" s="108"/>
      <c r="AK51" s="108"/>
      <c r="AL51" s="115"/>
      <c r="AM51" s="115"/>
      <c r="AN51" s="99" t="s">
        <v>893</v>
      </c>
      <c r="AO51" s="105" t="s">
        <v>896</v>
      </c>
      <c r="AP51" s="108"/>
      <c r="AQ51" s="108"/>
      <c r="AR51" s="127"/>
      <c r="AS51" s="127"/>
      <c r="AT51" s="115"/>
      <c r="AU51" s="115"/>
      <c r="AV51" s="115"/>
      <c r="AW51" s="115"/>
      <c r="AX51" s="98"/>
    </row>
    <row r="52" spans="1:51" s="146" customFormat="1" ht="117.75" customHeight="1" x14ac:dyDescent="0.25">
      <c r="A52" s="53" t="s">
        <v>301</v>
      </c>
      <c r="B52" s="53" t="s">
        <v>295</v>
      </c>
      <c r="C52" s="53" t="s">
        <v>296</v>
      </c>
      <c r="D52" s="53" t="s">
        <v>425</v>
      </c>
      <c r="E52" s="199"/>
      <c r="F52" s="196"/>
      <c r="G52" s="190"/>
      <c r="H52" s="53" t="s">
        <v>610</v>
      </c>
      <c r="I52" s="53" t="s">
        <v>611</v>
      </c>
      <c r="J52" s="102">
        <v>0.5</v>
      </c>
      <c r="K52" s="53" t="s">
        <v>681</v>
      </c>
      <c r="L52" s="55" t="s">
        <v>720</v>
      </c>
      <c r="M52" s="53" t="s">
        <v>722</v>
      </c>
      <c r="N52" s="75">
        <v>1</v>
      </c>
      <c r="O52" s="75"/>
      <c r="P52" s="75"/>
      <c r="Q52" s="75"/>
      <c r="R52" s="59"/>
      <c r="S52" s="61"/>
      <c r="T52" s="145"/>
      <c r="U52" s="105" t="s">
        <v>933</v>
      </c>
      <c r="V52" s="53" t="s">
        <v>934</v>
      </c>
      <c r="W52" s="53">
        <v>360</v>
      </c>
      <c r="X52" s="53" t="s">
        <v>744</v>
      </c>
      <c r="Y52" s="53" t="s">
        <v>780</v>
      </c>
      <c r="Z52" s="53" t="s">
        <v>760</v>
      </c>
      <c r="AA52" s="53" t="s">
        <v>802</v>
      </c>
      <c r="AB52" s="53" t="s">
        <v>803</v>
      </c>
      <c r="AC52" s="75" t="s">
        <v>846</v>
      </c>
      <c r="AD52" s="55" t="s">
        <v>853</v>
      </c>
      <c r="AE52" s="119">
        <v>75000000</v>
      </c>
      <c r="AF52" s="55" t="s">
        <v>330</v>
      </c>
      <c r="AG52" s="105" t="s">
        <v>214</v>
      </c>
      <c r="AH52" s="75" t="s">
        <v>937</v>
      </c>
      <c r="AI52" s="119">
        <v>75000000</v>
      </c>
      <c r="AJ52" s="135"/>
      <c r="AK52" s="135"/>
      <c r="AL52" s="115"/>
      <c r="AM52" s="119"/>
      <c r="AN52" s="99" t="s">
        <v>893</v>
      </c>
      <c r="AO52" s="105" t="s">
        <v>896</v>
      </c>
      <c r="AP52" s="108"/>
      <c r="AQ52" s="114"/>
      <c r="AR52" s="127"/>
      <c r="AS52" s="127"/>
      <c r="AT52" s="115"/>
      <c r="AU52" s="115"/>
      <c r="AV52" s="115"/>
      <c r="AW52" s="115"/>
      <c r="AX52" s="98"/>
    </row>
    <row r="53" spans="1:51" s="146" customFormat="1" ht="105" x14ac:dyDescent="0.25">
      <c r="A53" s="53" t="s">
        <v>301</v>
      </c>
      <c r="B53" s="53" t="s">
        <v>295</v>
      </c>
      <c r="C53" s="53" t="s">
        <v>296</v>
      </c>
      <c r="D53" s="53" t="s">
        <v>539</v>
      </c>
      <c r="E53" s="199"/>
      <c r="F53" s="196"/>
      <c r="G53" s="190"/>
      <c r="H53" s="53" t="s">
        <v>610</v>
      </c>
      <c r="I53" s="53" t="s">
        <v>611</v>
      </c>
      <c r="J53" s="102">
        <v>0.5</v>
      </c>
      <c r="K53" s="53" t="s">
        <v>682</v>
      </c>
      <c r="L53" s="55" t="s">
        <v>720</v>
      </c>
      <c r="M53" s="53" t="s">
        <v>723</v>
      </c>
      <c r="N53" s="75">
        <v>1</v>
      </c>
      <c r="O53" s="75"/>
      <c r="P53" s="75"/>
      <c r="Q53" s="75"/>
      <c r="R53" s="61"/>
      <c r="S53" s="61"/>
      <c r="T53" s="145"/>
      <c r="U53" s="105" t="s">
        <v>933</v>
      </c>
      <c r="V53" s="53" t="s">
        <v>934</v>
      </c>
      <c r="W53" s="53">
        <v>360</v>
      </c>
      <c r="X53" s="53" t="s">
        <v>744</v>
      </c>
      <c r="Y53" s="53" t="s">
        <v>780</v>
      </c>
      <c r="Z53" s="53" t="s">
        <v>760</v>
      </c>
      <c r="AA53" s="53" t="s">
        <v>802</v>
      </c>
      <c r="AB53" s="53" t="s">
        <v>803</v>
      </c>
      <c r="AC53" s="75" t="s">
        <v>833</v>
      </c>
      <c r="AD53" s="55" t="s">
        <v>865</v>
      </c>
      <c r="AE53" s="118">
        <v>400000000</v>
      </c>
      <c r="AF53" s="105" t="s">
        <v>225</v>
      </c>
      <c r="AG53" s="105" t="s">
        <v>214</v>
      </c>
      <c r="AH53" s="75" t="s">
        <v>937</v>
      </c>
      <c r="AI53" s="118">
        <v>400000000</v>
      </c>
      <c r="AJ53" s="121"/>
      <c r="AK53" s="121"/>
      <c r="AL53" s="118"/>
      <c r="AM53" s="118"/>
      <c r="AN53" s="99" t="s">
        <v>893</v>
      </c>
      <c r="AO53" s="105" t="s">
        <v>896</v>
      </c>
      <c r="AP53" s="114"/>
      <c r="AQ53" s="114"/>
      <c r="AR53" s="128"/>
      <c r="AS53" s="128"/>
      <c r="AT53" s="114"/>
      <c r="AU53" s="114"/>
      <c r="AV53" s="115"/>
      <c r="AW53" s="115"/>
      <c r="AX53" s="147"/>
      <c r="AY53" s="150"/>
    </row>
    <row r="54" spans="1:51" s="146" customFormat="1" ht="105" x14ac:dyDescent="0.25">
      <c r="A54" s="53" t="s">
        <v>294</v>
      </c>
      <c r="B54" s="53" t="s">
        <v>295</v>
      </c>
      <c r="C54" s="53" t="s">
        <v>296</v>
      </c>
      <c r="D54" s="53" t="s">
        <v>427</v>
      </c>
      <c r="E54" s="199"/>
      <c r="F54" s="196"/>
      <c r="G54" s="190"/>
      <c r="H54" s="53" t="s">
        <v>612</v>
      </c>
      <c r="I54" s="53" t="s">
        <v>613</v>
      </c>
      <c r="J54" s="102">
        <v>1</v>
      </c>
      <c r="K54" s="53" t="s">
        <v>683</v>
      </c>
      <c r="L54" s="55" t="s">
        <v>720</v>
      </c>
      <c r="M54" s="53" t="s">
        <v>722</v>
      </c>
      <c r="N54" s="75">
        <v>1</v>
      </c>
      <c r="O54" s="75"/>
      <c r="P54" s="75"/>
      <c r="Q54" s="75"/>
      <c r="R54" s="59"/>
      <c r="S54" s="61"/>
      <c r="T54" s="145"/>
      <c r="U54" s="105" t="s">
        <v>933</v>
      </c>
      <c r="V54" s="53" t="s">
        <v>934</v>
      </c>
      <c r="W54" s="53">
        <v>360</v>
      </c>
      <c r="X54" s="53" t="s">
        <v>745</v>
      </c>
      <c r="Y54" s="53" t="s">
        <v>780</v>
      </c>
      <c r="Z54" s="53" t="s">
        <v>760</v>
      </c>
      <c r="AA54" s="53" t="s">
        <v>802</v>
      </c>
      <c r="AB54" s="53" t="s">
        <v>803</v>
      </c>
      <c r="AC54" s="75" t="s">
        <v>846</v>
      </c>
      <c r="AD54" s="55" t="s">
        <v>853</v>
      </c>
      <c r="AE54" s="115">
        <v>75000000</v>
      </c>
      <c r="AF54" s="55" t="s">
        <v>330</v>
      </c>
      <c r="AG54" s="105" t="s">
        <v>214</v>
      </c>
      <c r="AH54" s="75" t="s">
        <v>937</v>
      </c>
      <c r="AI54" s="115">
        <v>75000000</v>
      </c>
      <c r="AJ54" s="108"/>
      <c r="AK54" s="108"/>
      <c r="AL54" s="115"/>
      <c r="AM54" s="115"/>
      <c r="AN54" s="99" t="s">
        <v>893</v>
      </c>
      <c r="AO54" s="105" t="s">
        <v>896</v>
      </c>
      <c r="AP54" s="114"/>
      <c r="AQ54" s="114"/>
      <c r="AR54" s="128"/>
      <c r="AS54" s="128"/>
      <c r="AT54" s="114"/>
      <c r="AU54" s="114"/>
      <c r="AV54" s="115"/>
      <c r="AW54" s="115"/>
      <c r="AX54" s="98"/>
      <c r="AY54" s="151"/>
    </row>
    <row r="55" spans="1:51" s="146" customFormat="1" ht="127.5" customHeight="1" x14ac:dyDescent="0.25">
      <c r="A55" s="53" t="s">
        <v>294</v>
      </c>
      <c r="B55" s="53" t="s">
        <v>295</v>
      </c>
      <c r="C55" s="53" t="s">
        <v>296</v>
      </c>
      <c r="D55" s="97" t="s">
        <v>435</v>
      </c>
      <c r="E55" s="200"/>
      <c r="F55" s="197"/>
      <c r="G55" s="191"/>
      <c r="H55" s="53" t="s">
        <v>612</v>
      </c>
      <c r="I55" s="53" t="s">
        <v>960</v>
      </c>
      <c r="J55" s="102">
        <v>1</v>
      </c>
      <c r="K55" s="53" t="s">
        <v>435</v>
      </c>
      <c r="L55" s="55" t="s">
        <v>720</v>
      </c>
      <c r="M55" s="53" t="s">
        <v>722</v>
      </c>
      <c r="N55" s="75">
        <v>1</v>
      </c>
      <c r="O55" s="75"/>
      <c r="P55" s="75"/>
      <c r="Q55" s="75"/>
      <c r="R55" s="59"/>
      <c r="S55" s="61"/>
      <c r="T55" s="145"/>
      <c r="U55" s="105" t="s">
        <v>933</v>
      </c>
      <c r="V55" s="53" t="s">
        <v>934</v>
      </c>
      <c r="W55" s="53">
        <v>360</v>
      </c>
      <c r="X55" s="53" t="s">
        <v>959</v>
      </c>
      <c r="Y55" s="53" t="s">
        <v>780</v>
      </c>
      <c r="Z55" s="53" t="s">
        <v>760</v>
      </c>
      <c r="AA55" s="53" t="s">
        <v>802</v>
      </c>
      <c r="AB55" s="53" t="s">
        <v>803</v>
      </c>
      <c r="AC55" s="75" t="s">
        <v>846</v>
      </c>
      <c r="AD55" s="55" t="s">
        <v>853</v>
      </c>
      <c r="AE55" s="115">
        <v>50000000</v>
      </c>
      <c r="AF55" s="55" t="s">
        <v>330</v>
      </c>
      <c r="AG55" s="105" t="s">
        <v>214</v>
      </c>
      <c r="AH55" s="75" t="s">
        <v>937</v>
      </c>
      <c r="AI55" s="115">
        <v>50000000</v>
      </c>
      <c r="AJ55" s="108"/>
      <c r="AK55" s="108"/>
      <c r="AL55" s="115"/>
      <c r="AM55" s="115"/>
      <c r="AN55" s="99" t="s">
        <v>893</v>
      </c>
      <c r="AO55" s="105" t="s">
        <v>896</v>
      </c>
      <c r="AP55" s="114"/>
      <c r="AQ55" s="114"/>
      <c r="AR55" s="128"/>
      <c r="AS55" s="128"/>
      <c r="AT55" s="114"/>
      <c r="AU55" s="114"/>
      <c r="AV55" s="115"/>
      <c r="AW55" s="115"/>
      <c r="AX55" s="98"/>
      <c r="AY55" s="151"/>
    </row>
    <row r="56" spans="1:51" s="146" customFormat="1" ht="135" x14ac:dyDescent="0.25">
      <c r="A56" s="53" t="s">
        <v>294</v>
      </c>
      <c r="B56" s="53" t="s">
        <v>295</v>
      </c>
      <c r="C56" s="53" t="s">
        <v>296</v>
      </c>
      <c r="D56" s="97" t="s">
        <v>540</v>
      </c>
      <c r="E56" s="198" t="s">
        <v>561</v>
      </c>
      <c r="F56" s="231">
        <v>2024130010210</v>
      </c>
      <c r="G56" s="189" t="s">
        <v>614</v>
      </c>
      <c r="H56" s="53" t="s">
        <v>615</v>
      </c>
      <c r="I56" s="53" t="s">
        <v>616</v>
      </c>
      <c r="J56" s="102">
        <v>1</v>
      </c>
      <c r="K56" s="53" t="s">
        <v>684</v>
      </c>
      <c r="L56" s="55" t="s">
        <v>720</v>
      </c>
      <c r="M56" s="53" t="s">
        <v>724</v>
      </c>
      <c r="N56" s="75">
        <v>2</v>
      </c>
      <c r="O56" s="75"/>
      <c r="P56" s="75"/>
      <c r="Q56" s="75"/>
      <c r="R56" s="61"/>
      <c r="S56" s="61"/>
      <c r="T56" s="145"/>
      <c r="U56" s="105" t="s">
        <v>933</v>
      </c>
      <c r="V56" s="53" t="s">
        <v>934</v>
      </c>
      <c r="W56" s="53">
        <v>360</v>
      </c>
      <c r="X56" s="53" t="s">
        <v>746</v>
      </c>
      <c r="Y56" s="53" t="s">
        <v>780</v>
      </c>
      <c r="Z56" s="53" t="s">
        <v>760</v>
      </c>
      <c r="AA56" s="53" t="s">
        <v>804</v>
      </c>
      <c r="AB56" s="53" t="s">
        <v>805</v>
      </c>
      <c r="AC56" s="75" t="s">
        <v>833</v>
      </c>
      <c r="AD56" s="55" t="s">
        <v>866</v>
      </c>
      <c r="AE56" s="115">
        <v>100000000</v>
      </c>
      <c r="AF56" s="105" t="s">
        <v>237</v>
      </c>
      <c r="AG56" s="105" t="s">
        <v>214</v>
      </c>
      <c r="AH56" s="75" t="s">
        <v>937</v>
      </c>
      <c r="AI56" s="115">
        <v>100000000</v>
      </c>
      <c r="AJ56" s="115"/>
      <c r="AK56" s="108"/>
      <c r="AL56" s="115"/>
      <c r="AM56" s="115"/>
      <c r="AN56" s="99" t="s">
        <v>875</v>
      </c>
      <c r="AO56" s="105" t="s">
        <v>897</v>
      </c>
      <c r="AP56" s="115"/>
      <c r="AQ56" s="128"/>
      <c r="AR56" s="127"/>
      <c r="AS56" s="127"/>
      <c r="AT56" s="115"/>
      <c r="AU56" s="115"/>
      <c r="AV56" s="115"/>
      <c r="AW56" s="115"/>
      <c r="AX56" s="98"/>
      <c r="AY56" s="151"/>
    </row>
    <row r="57" spans="1:51" s="146" customFormat="1" ht="105" customHeight="1" x14ac:dyDescent="0.25">
      <c r="A57" s="53" t="s">
        <v>294</v>
      </c>
      <c r="B57" s="53" t="s">
        <v>295</v>
      </c>
      <c r="C57" s="53" t="s">
        <v>296</v>
      </c>
      <c r="D57" s="53" t="s">
        <v>436</v>
      </c>
      <c r="E57" s="199"/>
      <c r="F57" s="232"/>
      <c r="G57" s="190"/>
      <c r="H57" s="53" t="s">
        <v>617</v>
      </c>
      <c r="I57" s="53" t="s">
        <v>618</v>
      </c>
      <c r="J57" s="102">
        <v>1</v>
      </c>
      <c r="K57" s="53" t="s">
        <v>685</v>
      </c>
      <c r="L57" s="55" t="s">
        <v>720</v>
      </c>
      <c r="M57" s="53" t="s">
        <v>725</v>
      </c>
      <c r="N57" s="75">
        <v>1</v>
      </c>
      <c r="O57" s="75"/>
      <c r="P57" s="75"/>
      <c r="Q57" s="75"/>
      <c r="R57" s="61"/>
      <c r="S57" s="61"/>
      <c r="T57" s="145"/>
      <c r="U57" s="105" t="s">
        <v>933</v>
      </c>
      <c r="V57" s="53" t="s">
        <v>934</v>
      </c>
      <c r="W57" s="53">
        <v>360</v>
      </c>
      <c r="X57" s="53" t="s">
        <v>747</v>
      </c>
      <c r="Y57" s="53" t="s">
        <v>747</v>
      </c>
      <c r="Z57" s="53" t="s">
        <v>760</v>
      </c>
      <c r="AA57" s="53" t="s">
        <v>806</v>
      </c>
      <c r="AB57" s="53" t="s">
        <v>807</v>
      </c>
      <c r="AC57" s="75" t="s">
        <v>833</v>
      </c>
      <c r="AD57" s="55" t="s">
        <v>866</v>
      </c>
      <c r="AE57" s="115">
        <v>100000000</v>
      </c>
      <c r="AF57" s="105" t="s">
        <v>237</v>
      </c>
      <c r="AG57" s="105" t="s">
        <v>214</v>
      </c>
      <c r="AH57" s="75" t="s">
        <v>937</v>
      </c>
      <c r="AI57" s="115">
        <v>100000000</v>
      </c>
      <c r="AJ57" s="115"/>
      <c r="AK57" s="108"/>
      <c r="AL57" s="115"/>
      <c r="AM57" s="115"/>
      <c r="AN57" s="99" t="s">
        <v>875</v>
      </c>
      <c r="AO57" s="105" t="s">
        <v>897</v>
      </c>
      <c r="AP57" s="115"/>
      <c r="AQ57" s="128"/>
      <c r="AR57" s="127"/>
      <c r="AS57" s="128"/>
      <c r="AT57" s="115"/>
      <c r="AU57" s="114"/>
      <c r="AV57" s="115"/>
      <c r="AW57" s="115"/>
      <c r="AX57" s="98"/>
      <c r="AY57" s="151"/>
    </row>
    <row r="58" spans="1:51" s="146" customFormat="1" ht="126" customHeight="1" x14ac:dyDescent="0.25">
      <c r="A58" s="53" t="s">
        <v>294</v>
      </c>
      <c r="B58" s="53" t="s">
        <v>295</v>
      </c>
      <c r="C58" s="53" t="s">
        <v>296</v>
      </c>
      <c r="D58" s="53" t="s">
        <v>961</v>
      </c>
      <c r="E58" s="200"/>
      <c r="F58" s="233"/>
      <c r="G58" s="191"/>
      <c r="H58" s="53" t="s">
        <v>958</v>
      </c>
      <c r="I58" s="53" t="s">
        <v>623</v>
      </c>
      <c r="J58" s="102">
        <v>1</v>
      </c>
      <c r="K58" s="53" t="s">
        <v>958</v>
      </c>
      <c r="L58" s="55" t="s">
        <v>720</v>
      </c>
      <c r="M58" s="53" t="s">
        <v>726</v>
      </c>
      <c r="N58" s="75">
        <v>2</v>
      </c>
      <c r="O58" s="75"/>
      <c r="P58" s="75"/>
      <c r="Q58" s="75"/>
      <c r="R58" s="61"/>
      <c r="S58" s="61"/>
      <c r="T58" s="145"/>
      <c r="U58" s="105" t="s">
        <v>933</v>
      </c>
      <c r="V58" s="53" t="s">
        <v>934</v>
      </c>
      <c r="W58" s="53">
        <v>360</v>
      </c>
      <c r="X58" s="53" t="s">
        <v>746</v>
      </c>
      <c r="Y58" s="53" t="s">
        <v>780</v>
      </c>
      <c r="Z58" s="53" t="s">
        <v>760</v>
      </c>
      <c r="AA58" s="53" t="s">
        <v>804</v>
      </c>
      <c r="AB58" s="53" t="s">
        <v>805</v>
      </c>
      <c r="AC58" s="75" t="s">
        <v>833</v>
      </c>
      <c r="AD58" s="55" t="s">
        <v>866</v>
      </c>
      <c r="AE58" s="115">
        <v>100000000</v>
      </c>
      <c r="AF58" s="105" t="s">
        <v>237</v>
      </c>
      <c r="AG58" s="105" t="s">
        <v>214</v>
      </c>
      <c r="AH58" s="75" t="s">
        <v>937</v>
      </c>
      <c r="AI58" s="115">
        <v>100000000</v>
      </c>
      <c r="AJ58" s="115"/>
      <c r="AK58" s="121"/>
      <c r="AL58" s="118"/>
      <c r="AM58" s="118"/>
      <c r="AN58" s="99" t="s">
        <v>875</v>
      </c>
      <c r="AO58" s="105" t="s">
        <v>897</v>
      </c>
      <c r="AP58" s="128"/>
      <c r="AQ58" s="128"/>
      <c r="AR58" s="128"/>
      <c r="AS58" s="128"/>
      <c r="AT58" s="114"/>
      <c r="AU58" s="114"/>
      <c r="AV58" s="114"/>
      <c r="AW58" s="114"/>
      <c r="AX58" s="98"/>
      <c r="AY58" s="151"/>
    </row>
    <row r="59" spans="1:51" s="146" customFormat="1" ht="81.75" customHeight="1" x14ac:dyDescent="0.25">
      <c r="A59" s="53" t="s">
        <v>330</v>
      </c>
      <c r="B59" s="53" t="s">
        <v>331</v>
      </c>
      <c r="C59" s="53" t="s">
        <v>332</v>
      </c>
      <c r="D59" s="53" t="s">
        <v>964</v>
      </c>
      <c r="E59" s="222" t="s">
        <v>562</v>
      </c>
      <c r="F59" s="195">
        <v>2024130010209</v>
      </c>
      <c r="G59" s="189" t="s">
        <v>619</v>
      </c>
      <c r="H59" s="53" t="s">
        <v>622</v>
      </c>
      <c r="I59" s="53" t="s">
        <v>623</v>
      </c>
      <c r="J59" s="102">
        <v>0.5</v>
      </c>
      <c r="K59" s="53" t="s">
        <v>963</v>
      </c>
      <c r="L59" s="55" t="s">
        <v>703</v>
      </c>
      <c r="M59" s="53" t="s">
        <v>719</v>
      </c>
      <c r="N59" s="75">
        <v>4</v>
      </c>
      <c r="O59" s="75"/>
      <c r="P59" s="75"/>
      <c r="Q59" s="75"/>
      <c r="R59" s="61"/>
      <c r="S59" s="61"/>
      <c r="T59" s="145"/>
      <c r="U59" s="105" t="s">
        <v>933</v>
      </c>
      <c r="V59" s="53" t="s">
        <v>934</v>
      </c>
      <c r="W59" s="53">
        <v>360</v>
      </c>
      <c r="X59" s="53" t="s">
        <v>748</v>
      </c>
      <c r="Y59" s="96" t="s">
        <v>780</v>
      </c>
      <c r="Z59" s="96" t="s">
        <v>760</v>
      </c>
      <c r="AA59" s="96" t="s">
        <v>808</v>
      </c>
      <c r="AB59" s="96" t="s">
        <v>809</v>
      </c>
      <c r="AC59" s="107" t="s">
        <v>833</v>
      </c>
      <c r="AD59" s="120" t="s">
        <v>867</v>
      </c>
      <c r="AE59" s="121">
        <v>100000000</v>
      </c>
      <c r="AF59" s="105" t="s">
        <v>237</v>
      </c>
      <c r="AG59" s="105" t="s">
        <v>214</v>
      </c>
      <c r="AH59" s="75" t="s">
        <v>937</v>
      </c>
      <c r="AI59" s="121">
        <v>100000000</v>
      </c>
      <c r="AJ59" s="121"/>
      <c r="AK59" s="121"/>
      <c r="AL59" s="121"/>
      <c r="AM59" s="121"/>
      <c r="AN59" s="99" t="s">
        <v>875</v>
      </c>
      <c r="AO59" s="105" t="s">
        <v>898</v>
      </c>
      <c r="AP59" s="128"/>
      <c r="AQ59" s="128"/>
      <c r="AR59" s="128"/>
      <c r="AS59" s="128"/>
      <c r="AT59" s="128"/>
      <c r="AU59" s="128"/>
      <c r="AV59" s="128"/>
      <c r="AW59" s="128"/>
      <c r="AX59" s="98"/>
    </row>
    <row r="60" spans="1:51" s="146" customFormat="1" ht="61.5" customHeight="1" x14ac:dyDescent="0.25">
      <c r="A60" s="53" t="s">
        <v>330</v>
      </c>
      <c r="B60" s="53" t="s">
        <v>331</v>
      </c>
      <c r="C60" s="53" t="s">
        <v>332</v>
      </c>
      <c r="D60" s="53" t="s">
        <v>444</v>
      </c>
      <c r="E60" s="223"/>
      <c r="F60" s="196"/>
      <c r="G60" s="190"/>
      <c r="H60" s="212" t="s">
        <v>620</v>
      </c>
      <c r="I60" s="212" t="s">
        <v>621</v>
      </c>
      <c r="J60" s="213">
        <v>1</v>
      </c>
      <c r="K60" s="212" t="s">
        <v>686</v>
      </c>
      <c r="L60" s="218" t="s">
        <v>703</v>
      </c>
      <c r="M60" s="212" t="s">
        <v>727</v>
      </c>
      <c r="N60" s="203">
        <v>1</v>
      </c>
      <c r="O60" s="203"/>
      <c r="P60" s="204"/>
      <c r="Q60" s="204"/>
      <c r="R60" s="204"/>
      <c r="S60" s="204"/>
      <c r="T60" s="204"/>
      <c r="U60" s="105" t="s">
        <v>933</v>
      </c>
      <c r="V60" s="53" t="s">
        <v>934</v>
      </c>
      <c r="W60" s="53">
        <v>360</v>
      </c>
      <c r="X60" s="212" t="s">
        <v>744</v>
      </c>
      <c r="Y60" s="212" t="s">
        <v>780</v>
      </c>
      <c r="Z60" s="212" t="s">
        <v>760</v>
      </c>
      <c r="AA60" s="212" t="s">
        <v>810</v>
      </c>
      <c r="AB60" s="212" t="s">
        <v>811</v>
      </c>
      <c r="AC60" s="203" t="s">
        <v>833</v>
      </c>
      <c r="AD60" s="202" t="s">
        <v>867</v>
      </c>
      <c r="AE60" s="207">
        <v>100000000</v>
      </c>
      <c r="AF60" s="203" t="s">
        <v>237</v>
      </c>
      <c r="AG60" s="203" t="s">
        <v>214</v>
      </c>
      <c r="AH60" s="204" t="s">
        <v>937</v>
      </c>
      <c r="AI60" s="207">
        <v>100000000</v>
      </c>
      <c r="AJ60" s="206"/>
      <c r="AK60" s="206"/>
      <c r="AL60" s="206"/>
      <c r="AM60" s="206"/>
      <c r="AN60" s="203" t="s">
        <v>875</v>
      </c>
      <c r="AO60" s="211" t="s">
        <v>898</v>
      </c>
      <c r="AP60" s="207"/>
      <c r="AQ60" s="207"/>
      <c r="AR60" s="209"/>
      <c r="AS60" s="209"/>
      <c r="AT60" s="201"/>
      <c r="AU60" s="201"/>
      <c r="AV60" s="201"/>
      <c r="AW60" s="201"/>
      <c r="AX60" s="202"/>
    </row>
    <row r="61" spans="1:51" s="146" customFormat="1" ht="71.25" customHeight="1" x14ac:dyDescent="0.25">
      <c r="A61" s="53" t="s">
        <v>330</v>
      </c>
      <c r="B61" s="53" t="s">
        <v>331</v>
      </c>
      <c r="C61" s="53" t="s">
        <v>332</v>
      </c>
      <c r="D61" s="53" t="s">
        <v>451</v>
      </c>
      <c r="E61" s="223"/>
      <c r="F61" s="196"/>
      <c r="G61" s="190"/>
      <c r="H61" s="212"/>
      <c r="I61" s="212"/>
      <c r="J61" s="214"/>
      <c r="K61" s="212"/>
      <c r="L61" s="219"/>
      <c r="M61" s="212"/>
      <c r="N61" s="203"/>
      <c r="O61" s="203"/>
      <c r="P61" s="205"/>
      <c r="Q61" s="205"/>
      <c r="R61" s="205"/>
      <c r="S61" s="205"/>
      <c r="T61" s="205"/>
      <c r="U61" s="105" t="s">
        <v>933</v>
      </c>
      <c r="V61" s="53" t="s">
        <v>934</v>
      </c>
      <c r="W61" s="53">
        <v>360</v>
      </c>
      <c r="X61" s="212"/>
      <c r="Y61" s="212"/>
      <c r="Z61" s="212"/>
      <c r="AA61" s="212"/>
      <c r="AB61" s="212"/>
      <c r="AC61" s="203"/>
      <c r="AD61" s="202"/>
      <c r="AE61" s="208"/>
      <c r="AF61" s="203"/>
      <c r="AG61" s="203"/>
      <c r="AH61" s="205"/>
      <c r="AI61" s="208"/>
      <c r="AJ61" s="206"/>
      <c r="AK61" s="206"/>
      <c r="AL61" s="206"/>
      <c r="AM61" s="206"/>
      <c r="AN61" s="203"/>
      <c r="AO61" s="211"/>
      <c r="AP61" s="208"/>
      <c r="AQ61" s="208"/>
      <c r="AR61" s="210"/>
      <c r="AS61" s="210"/>
      <c r="AT61" s="201"/>
      <c r="AU61" s="201"/>
      <c r="AV61" s="201"/>
      <c r="AW61" s="201"/>
      <c r="AX61" s="202"/>
    </row>
    <row r="62" spans="1:51" s="146" customFormat="1" ht="75" customHeight="1" x14ac:dyDescent="0.25">
      <c r="A62" s="53" t="s">
        <v>330</v>
      </c>
      <c r="B62" s="53" t="s">
        <v>331</v>
      </c>
      <c r="C62" s="53" t="s">
        <v>332</v>
      </c>
      <c r="D62" s="53" t="s">
        <v>962</v>
      </c>
      <c r="E62" s="223"/>
      <c r="F62" s="196"/>
      <c r="G62" s="190"/>
      <c r="H62" s="53" t="s">
        <v>622</v>
      </c>
      <c r="I62" s="53" t="s">
        <v>623</v>
      </c>
      <c r="J62" s="102">
        <v>0.5</v>
      </c>
      <c r="K62" s="53" t="s">
        <v>687</v>
      </c>
      <c r="L62" s="55" t="s">
        <v>703</v>
      </c>
      <c r="M62" s="53" t="s">
        <v>719</v>
      </c>
      <c r="N62" s="75">
        <v>2</v>
      </c>
      <c r="O62" s="75"/>
      <c r="P62" s="75"/>
      <c r="Q62" s="75"/>
      <c r="R62" s="61"/>
      <c r="S62" s="61"/>
      <c r="T62" s="145"/>
      <c r="U62" s="105" t="s">
        <v>933</v>
      </c>
      <c r="V62" s="53" t="s">
        <v>934</v>
      </c>
      <c r="W62" s="53">
        <v>360</v>
      </c>
      <c r="X62" s="53" t="s">
        <v>965</v>
      </c>
      <c r="Y62" s="53" t="s">
        <v>780</v>
      </c>
      <c r="Z62" s="53" t="s">
        <v>760</v>
      </c>
      <c r="AA62" s="53" t="s">
        <v>812</v>
      </c>
      <c r="AB62" s="53" t="s">
        <v>813</v>
      </c>
      <c r="AC62" s="75" t="s">
        <v>833</v>
      </c>
      <c r="AD62" s="55" t="s">
        <v>867</v>
      </c>
      <c r="AE62" s="121">
        <v>100000000</v>
      </c>
      <c r="AF62" s="105" t="s">
        <v>237</v>
      </c>
      <c r="AG62" s="105" t="s">
        <v>214</v>
      </c>
      <c r="AH62" s="75" t="s">
        <v>937</v>
      </c>
      <c r="AI62" s="121">
        <v>100000000</v>
      </c>
      <c r="AJ62" s="121"/>
      <c r="AK62" s="121"/>
      <c r="AL62" s="121"/>
      <c r="AM62" s="121"/>
      <c r="AN62" s="99" t="s">
        <v>875</v>
      </c>
      <c r="AO62" s="105" t="s">
        <v>898</v>
      </c>
      <c r="AP62" s="115"/>
      <c r="AQ62" s="108"/>
      <c r="AR62" s="129"/>
      <c r="AS62" s="128"/>
      <c r="AT62" s="129"/>
      <c r="AU62" s="128"/>
      <c r="AV62" s="128"/>
      <c r="AW62" s="128"/>
      <c r="AX62" s="98"/>
    </row>
    <row r="63" spans="1:51" s="146" customFormat="1" ht="90" customHeight="1" x14ac:dyDescent="0.25">
      <c r="A63" s="53" t="s">
        <v>278</v>
      </c>
      <c r="B63" s="53" t="s">
        <v>331</v>
      </c>
      <c r="C63" s="53" t="s">
        <v>332</v>
      </c>
      <c r="D63" s="53" t="s">
        <v>541</v>
      </c>
      <c r="E63" s="230" t="s">
        <v>563</v>
      </c>
      <c r="F63" s="221">
        <v>2024130010195</v>
      </c>
      <c r="G63" s="212" t="s">
        <v>624</v>
      </c>
      <c r="H63" s="53" t="s">
        <v>625</v>
      </c>
      <c r="I63" s="53" t="s">
        <v>621</v>
      </c>
      <c r="J63" s="102">
        <v>1</v>
      </c>
      <c r="K63" s="53" t="s">
        <v>688</v>
      </c>
      <c r="L63" s="55" t="s">
        <v>709</v>
      </c>
      <c r="M63" s="53" t="s">
        <v>728</v>
      </c>
      <c r="N63" s="75">
        <v>1</v>
      </c>
      <c r="O63" s="75"/>
      <c r="P63" s="75"/>
      <c r="Q63" s="75"/>
      <c r="R63" s="61"/>
      <c r="S63" s="61"/>
      <c r="T63" s="145"/>
      <c r="U63" s="105" t="s">
        <v>933</v>
      </c>
      <c r="V63" s="53" t="s">
        <v>934</v>
      </c>
      <c r="W63" s="53">
        <v>360</v>
      </c>
      <c r="X63" s="54" t="s">
        <v>749</v>
      </c>
      <c r="Y63" s="53" t="s">
        <v>780</v>
      </c>
      <c r="Z63" s="53" t="s">
        <v>760</v>
      </c>
      <c r="AA63" s="53" t="s">
        <v>804</v>
      </c>
      <c r="AB63" s="53" t="s">
        <v>814</v>
      </c>
      <c r="AC63" s="75" t="s">
        <v>833</v>
      </c>
      <c r="AD63" s="55" t="s">
        <v>868</v>
      </c>
      <c r="AE63" s="116">
        <v>150000000</v>
      </c>
      <c r="AF63" s="105" t="s">
        <v>237</v>
      </c>
      <c r="AG63" s="105" t="s">
        <v>214</v>
      </c>
      <c r="AH63" s="75" t="s">
        <v>937</v>
      </c>
      <c r="AI63" s="116">
        <v>150000000</v>
      </c>
      <c r="AJ63" s="121"/>
      <c r="AK63" s="116"/>
      <c r="AL63" s="122"/>
      <c r="AM63" s="116"/>
      <c r="AN63" s="99" t="s">
        <v>875</v>
      </c>
      <c r="AO63" s="55" t="s">
        <v>899</v>
      </c>
      <c r="AP63" s="128"/>
      <c r="AQ63" s="128"/>
      <c r="AR63" s="128"/>
      <c r="AS63" s="128"/>
      <c r="AT63" s="114"/>
      <c r="AU63" s="114"/>
      <c r="AV63" s="114"/>
      <c r="AW63" s="149"/>
      <c r="AX63" s="147"/>
      <c r="AY63" s="150"/>
    </row>
    <row r="64" spans="1:51" s="146" customFormat="1" ht="75" customHeight="1" x14ac:dyDescent="0.25">
      <c r="A64" s="53" t="s">
        <v>278</v>
      </c>
      <c r="B64" s="53" t="s">
        <v>331</v>
      </c>
      <c r="C64" s="53" t="s">
        <v>332</v>
      </c>
      <c r="D64" s="53" t="s">
        <v>449</v>
      </c>
      <c r="E64" s="230"/>
      <c r="F64" s="221"/>
      <c r="G64" s="212"/>
      <c r="H64" s="53" t="s">
        <v>626</v>
      </c>
      <c r="I64" s="53" t="s">
        <v>623</v>
      </c>
      <c r="J64" s="102">
        <v>1</v>
      </c>
      <c r="K64" s="53" t="s">
        <v>689</v>
      </c>
      <c r="L64" s="55" t="s">
        <v>709</v>
      </c>
      <c r="M64" s="53" t="s">
        <v>719</v>
      </c>
      <c r="N64" s="75">
        <v>5</v>
      </c>
      <c r="O64" s="75"/>
      <c r="P64" s="75"/>
      <c r="Q64" s="75"/>
      <c r="R64" s="61"/>
      <c r="S64" s="61"/>
      <c r="T64" s="145"/>
      <c r="U64" s="105" t="s">
        <v>933</v>
      </c>
      <c r="V64" s="53" t="s">
        <v>934</v>
      </c>
      <c r="W64" s="53">
        <v>360</v>
      </c>
      <c r="X64" s="53" t="s">
        <v>744</v>
      </c>
      <c r="Y64" s="53" t="s">
        <v>780</v>
      </c>
      <c r="Z64" s="53" t="s">
        <v>760</v>
      </c>
      <c r="AA64" s="53" t="s">
        <v>815</v>
      </c>
      <c r="AB64" s="53" t="s">
        <v>816</v>
      </c>
      <c r="AC64" s="75" t="s">
        <v>833</v>
      </c>
      <c r="AD64" s="55" t="s">
        <v>868</v>
      </c>
      <c r="AE64" s="116">
        <v>150000000</v>
      </c>
      <c r="AF64" s="105" t="s">
        <v>237</v>
      </c>
      <c r="AG64" s="105" t="s">
        <v>214</v>
      </c>
      <c r="AH64" s="75" t="s">
        <v>937</v>
      </c>
      <c r="AI64" s="116">
        <v>150000000</v>
      </c>
      <c r="AJ64" s="121"/>
      <c r="AK64" s="116"/>
      <c r="AL64" s="122"/>
      <c r="AM64" s="122"/>
      <c r="AN64" s="99" t="s">
        <v>875</v>
      </c>
      <c r="AO64" s="55" t="s">
        <v>899</v>
      </c>
      <c r="AP64" s="122"/>
      <c r="AQ64" s="108"/>
      <c r="AR64" s="128"/>
      <c r="AS64" s="130"/>
      <c r="AT64" s="114"/>
      <c r="AU64" s="114"/>
      <c r="AV64" s="114"/>
      <c r="AW64" s="114"/>
      <c r="AX64" s="98"/>
      <c r="AY64" s="151"/>
    </row>
    <row r="65" spans="1:51" s="146" customFormat="1" ht="75" customHeight="1" x14ac:dyDescent="0.25">
      <c r="A65" s="189" t="s">
        <v>330</v>
      </c>
      <c r="B65" s="189" t="s">
        <v>345</v>
      </c>
      <c r="C65" s="189" t="s">
        <v>346</v>
      </c>
      <c r="D65" s="189" t="s">
        <v>453</v>
      </c>
      <c r="E65" s="198" t="s">
        <v>564</v>
      </c>
      <c r="F65" s="195">
        <v>2024130010043</v>
      </c>
      <c r="G65" s="189" t="s">
        <v>627</v>
      </c>
      <c r="H65" s="189" t="s">
        <v>628</v>
      </c>
      <c r="I65" s="189" t="s">
        <v>629</v>
      </c>
      <c r="J65" s="102">
        <v>0.5</v>
      </c>
      <c r="K65" s="53" t="s">
        <v>690</v>
      </c>
      <c r="L65" s="55" t="s">
        <v>703</v>
      </c>
      <c r="M65" s="53" t="s">
        <v>719</v>
      </c>
      <c r="N65" s="75">
        <v>10</v>
      </c>
      <c r="O65" s="75"/>
      <c r="P65" s="75"/>
      <c r="Q65" s="75"/>
      <c r="R65" s="61"/>
      <c r="S65" s="61"/>
      <c r="T65" s="145"/>
      <c r="U65" s="105" t="s">
        <v>933</v>
      </c>
      <c r="V65" s="53" t="s">
        <v>934</v>
      </c>
      <c r="W65" s="53">
        <v>360</v>
      </c>
      <c r="X65" s="53" t="s">
        <v>750</v>
      </c>
      <c r="Y65" s="53" t="s">
        <v>780</v>
      </c>
      <c r="Z65" s="53" t="s">
        <v>817</v>
      </c>
      <c r="AA65" s="53" t="s">
        <v>818</v>
      </c>
      <c r="AB65" s="53" t="s">
        <v>819</v>
      </c>
      <c r="AC65" s="75" t="s">
        <v>833</v>
      </c>
      <c r="AD65" s="55" t="s">
        <v>869</v>
      </c>
      <c r="AE65" s="116">
        <v>500000000</v>
      </c>
      <c r="AF65" s="105" t="s">
        <v>237</v>
      </c>
      <c r="AG65" s="105" t="s">
        <v>214</v>
      </c>
      <c r="AH65" s="75" t="s">
        <v>937</v>
      </c>
      <c r="AI65" s="116">
        <v>500000000</v>
      </c>
      <c r="AJ65" s="116"/>
      <c r="AK65" s="116"/>
      <c r="AL65" s="122"/>
      <c r="AM65" s="122"/>
      <c r="AN65" s="55" t="s">
        <v>900</v>
      </c>
      <c r="AO65" s="55" t="s">
        <v>901</v>
      </c>
      <c r="AP65" s="114"/>
      <c r="AQ65" s="114"/>
      <c r="AR65" s="128"/>
      <c r="AS65" s="128"/>
      <c r="AT65" s="128"/>
      <c r="AU65" s="128"/>
      <c r="AV65" s="128"/>
      <c r="AW65" s="128"/>
      <c r="AX65" s="98"/>
    </row>
    <row r="66" spans="1:51" s="146" customFormat="1" ht="75" customHeight="1" x14ac:dyDescent="0.25">
      <c r="A66" s="190"/>
      <c r="B66" s="190"/>
      <c r="C66" s="190"/>
      <c r="D66" s="190"/>
      <c r="E66" s="199"/>
      <c r="F66" s="196"/>
      <c r="G66" s="190"/>
      <c r="H66" s="190"/>
      <c r="I66" s="190"/>
      <c r="J66" s="102">
        <v>0.5</v>
      </c>
      <c r="K66" s="53" t="s">
        <v>691</v>
      </c>
      <c r="L66" s="55" t="s">
        <v>703</v>
      </c>
      <c r="M66" s="53" t="s">
        <v>719</v>
      </c>
      <c r="N66" s="75">
        <v>1</v>
      </c>
      <c r="O66" s="75"/>
      <c r="P66" s="53"/>
      <c r="Q66" s="53"/>
      <c r="R66" s="53"/>
      <c r="S66" s="61"/>
      <c r="T66" s="145"/>
      <c r="U66" s="105" t="s">
        <v>933</v>
      </c>
      <c r="V66" s="53" t="s">
        <v>934</v>
      </c>
      <c r="W66" s="53">
        <v>360</v>
      </c>
      <c r="X66" s="53" t="s">
        <v>750</v>
      </c>
      <c r="Y66" s="53" t="s">
        <v>780</v>
      </c>
      <c r="Z66" s="53" t="s">
        <v>817</v>
      </c>
      <c r="AA66" s="53" t="s">
        <v>818</v>
      </c>
      <c r="AB66" s="53" t="s">
        <v>819</v>
      </c>
      <c r="AC66" s="75" t="s">
        <v>833</v>
      </c>
      <c r="AD66" s="53" t="s">
        <v>691</v>
      </c>
      <c r="AE66" s="116">
        <v>150000000</v>
      </c>
      <c r="AF66" s="105" t="s">
        <v>228</v>
      </c>
      <c r="AG66" s="105" t="s">
        <v>214</v>
      </c>
      <c r="AH66" s="75" t="s">
        <v>937</v>
      </c>
      <c r="AI66" s="116">
        <v>150000000</v>
      </c>
      <c r="AJ66" s="116"/>
      <c r="AK66" s="116"/>
      <c r="AL66" s="122"/>
      <c r="AM66" s="122"/>
      <c r="AN66" s="55" t="s">
        <v>900</v>
      </c>
      <c r="AO66" s="55" t="s">
        <v>901</v>
      </c>
      <c r="AP66" s="128"/>
      <c r="AQ66" s="128"/>
      <c r="AR66" s="128"/>
      <c r="AS66" s="128"/>
      <c r="AT66" s="128"/>
      <c r="AU66" s="128"/>
      <c r="AV66" s="128"/>
      <c r="AW66" s="128"/>
      <c r="AX66" s="98"/>
    </row>
    <row r="67" spans="1:51" s="146" customFormat="1" ht="123.75" customHeight="1" x14ac:dyDescent="0.25">
      <c r="A67" s="189" t="s">
        <v>330</v>
      </c>
      <c r="B67" s="189" t="s">
        <v>345</v>
      </c>
      <c r="C67" s="189" t="s">
        <v>346</v>
      </c>
      <c r="D67" s="189" t="s">
        <v>454</v>
      </c>
      <c r="E67" s="199"/>
      <c r="F67" s="196"/>
      <c r="G67" s="190"/>
      <c r="H67" s="96" t="s">
        <v>630</v>
      </c>
      <c r="I67" s="96" t="s">
        <v>631</v>
      </c>
      <c r="J67" s="102">
        <v>0.5</v>
      </c>
      <c r="K67" s="53" t="s">
        <v>692</v>
      </c>
      <c r="L67" s="55" t="s">
        <v>703</v>
      </c>
      <c r="M67" s="53" t="s">
        <v>719</v>
      </c>
      <c r="N67" s="75">
        <v>1</v>
      </c>
      <c r="O67" s="75"/>
      <c r="P67" s="75"/>
      <c r="Q67" s="75"/>
      <c r="R67" s="61"/>
      <c r="S67" s="61"/>
      <c r="T67" s="145"/>
      <c r="U67" s="105" t="s">
        <v>933</v>
      </c>
      <c r="V67" s="53" t="s">
        <v>934</v>
      </c>
      <c r="W67" s="53">
        <v>360</v>
      </c>
      <c r="X67" s="53" t="s">
        <v>751</v>
      </c>
      <c r="Y67" s="53" t="s">
        <v>780</v>
      </c>
      <c r="Z67" s="53" t="s">
        <v>817</v>
      </c>
      <c r="AA67" s="53" t="s">
        <v>820</v>
      </c>
      <c r="AB67" s="53" t="s">
        <v>821</v>
      </c>
      <c r="AC67" s="75" t="s">
        <v>833</v>
      </c>
      <c r="AD67" s="55" t="s">
        <v>870</v>
      </c>
      <c r="AE67" s="122">
        <v>150000000</v>
      </c>
      <c r="AF67" s="105" t="s">
        <v>237</v>
      </c>
      <c r="AG67" s="105" t="s">
        <v>214</v>
      </c>
      <c r="AH67" s="75" t="s">
        <v>937</v>
      </c>
      <c r="AI67" s="122">
        <v>150000000</v>
      </c>
      <c r="AJ67" s="155"/>
      <c r="AK67" s="122"/>
      <c r="AL67" s="122"/>
      <c r="AM67" s="59"/>
      <c r="AN67" s="55" t="s">
        <v>900</v>
      </c>
      <c r="AO67" s="55" t="s">
        <v>901</v>
      </c>
      <c r="AP67" s="128"/>
      <c r="AQ67" s="128"/>
      <c r="AR67" s="128"/>
      <c r="AS67" s="128"/>
      <c r="AT67" s="128"/>
      <c r="AU67" s="128"/>
      <c r="AV67" s="128"/>
      <c r="AW67" s="128"/>
      <c r="AX67" s="75"/>
    </row>
    <row r="68" spans="1:51" s="146" customFormat="1" ht="120" customHeight="1" x14ac:dyDescent="0.25">
      <c r="A68" s="191"/>
      <c r="B68" s="191"/>
      <c r="C68" s="191"/>
      <c r="D68" s="191"/>
      <c r="E68" s="200"/>
      <c r="F68" s="197"/>
      <c r="G68" s="191"/>
      <c r="H68" s="96" t="s">
        <v>630</v>
      </c>
      <c r="I68" s="96" t="s">
        <v>631</v>
      </c>
      <c r="J68" s="102">
        <v>0.5</v>
      </c>
      <c r="K68" s="53" t="s">
        <v>693</v>
      </c>
      <c r="L68" s="55" t="s">
        <v>703</v>
      </c>
      <c r="M68" s="53" t="s">
        <v>719</v>
      </c>
      <c r="N68" s="75">
        <v>1</v>
      </c>
      <c r="O68" s="75"/>
      <c r="P68" s="75"/>
      <c r="Q68" s="75"/>
      <c r="R68" s="61"/>
      <c r="S68" s="61"/>
      <c r="T68" s="145"/>
      <c r="U68" s="105" t="s">
        <v>933</v>
      </c>
      <c r="V68" s="53" t="s">
        <v>934</v>
      </c>
      <c r="W68" s="53">
        <v>360</v>
      </c>
      <c r="X68" s="53" t="s">
        <v>752</v>
      </c>
      <c r="Y68" s="53" t="s">
        <v>780</v>
      </c>
      <c r="Z68" s="53" t="s">
        <v>817</v>
      </c>
      <c r="AA68" s="53" t="s">
        <v>818</v>
      </c>
      <c r="AB68" s="53" t="s">
        <v>819</v>
      </c>
      <c r="AC68" s="75" t="s">
        <v>833</v>
      </c>
      <c r="AD68" s="55" t="s">
        <v>693</v>
      </c>
      <c r="AE68" s="122">
        <v>2200000000</v>
      </c>
      <c r="AF68" s="105" t="s">
        <v>237</v>
      </c>
      <c r="AG68" s="105" t="s">
        <v>214</v>
      </c>
      <c r="AH68" s="75" t="s">
        <v>937</v>
      </c>
      <c r="AI68" s="122">
        <v>2200000000</v>
      </c>
      <c r="AJ68" s="155"/>
      <c r="AK68" s="122"/>
      <c r="AL68" s="122"/>
      <c r="AM68" s="122"/>
      <c r="AN68" s="55" t="s">
        <v>900</v>
      </c>
      <c r="AO68" s="55" t="s">
        <v>901</v>
      </c>
      <c r="AP68" s="122"/>
      <c r="AQ68" s="122"/>
      <c r="AR68" s="130"/>
      <c r="AS68" s="130"/>
      <c r="AT68" s="130"/>
      <c r="AU68" s="130"/>
      <c r="AV68" s="130"/>
      <c r="AW68" s="130"/>
      <c r="AX68" s="156"/>
    </row>
    <row r="69" spans="1:51" s="146" customFormat="1" ht="90" x14ac:dyDescent="0.25">
      <c r="A69" s="53" t="s">
        <v>353</v>
      </c>
      <c r="B69" s="53" t="s">
        <v>354</v>
      </c>
      <c r="C69" s="53" t="s">
        <v>355</v>
      </c>
      <c r="D69" s="53" t="s">
        <v>455</v>
      </c>
      <c r="E69" s="228" t="s">
        <v>565</v>
      </c>
      <c r="F69" s="195">
        <v>2024130010067</v>
      </c>
      <c r="G69" s="189" t="s">
        <v>632</v>
      </c>
      <c r="H69" s="53" t="s">
        <v>633</v>
      </c>
      <c r="I69" s="53" t="s">
        <v>634</v>
      </c>
      <c r="J69" s="102">
        <v>1</v>
      </c>
      <c r="K69" s="53" t="s">
        <v>694</v>
      </c>
      <c r="L69" s="55" t="s">
        <v>709</v>
      </c>
      <c r="M69" s="53" t="s">
        <v>729</v>
      </c>
      <c r="N69" s="75">
        <v>5</v>
      </c>
      <c r="O69" s="75"/>
      <c r="P69" s="75"/>
      <c r="Q69" s="75"/>
      <c r="R69" s="61"/>
      <c r="S69" s="61"/>
      <c r="T69" s="145"/>
      <c r="U69" s="105" t="s">
        <v>933</v>
      </c>
      <c r="V69" s="53" t="s">
        <v>934</v>
      </c>
      <c r="W69" s="53">
        <v>360</v>
      </c>
      <c r="X69" s="53" t="s">
        <v>753</v>
      </c>
      <c r="Y69" s="53" t="s">
        <v>780</v>
      </c>
      <c r="Z69" s="53" t="s">
        <v>760</v>
      </c>
      <c r="AA69" s="53" t="s">
        <v>822</v>
      </c>
      <c r="AB69" s="53" t="s">
        <v>823</v>
      </c>
      <c r="AC69" s="75" t="s">
        <v>833</v>
      </c>
      <c r="AD69" s="123" t="s">
        <v>869</v>
      </c>
      <c r="AE69" s="116">
        <v>150000000</v>
      </c>
      <c r="AF69" s="105" t="s">
        <v>237</v>
      </c>
      <c r="AG69" s="105" t="s">
        <v>214</v>
      </c>
      <c r="AH69" s="75" t="s">
        <v>734</v>
      </c>
      <c r="AI69" s="116">
        <v>150000000</v>
      </c>
      <c r="AJ69" s="122"/>
      <c r="AK69" s="122"/>
      <c r="AL69" s="122"/>
      <c r="AM69" s="122"/>
      <c r="AN69" s="55" t="s">
        <v>900</v>
      </c>
      <c r="AO69" s="105" t="s">
        <v>902</v>
      </c>
      <c r="AP69" s="122"/>
      <c r="AQ69" s="122"/>
      <c r="AR69" s="130"/>
      <c r="AS69" s="130"/>
      <c r="AT69" s="122"/>
      <c r="AU69" s="122"/>
      <c r="AV69" s="122"/>
      <c r="AW69" s="149"/>
      <c r="AX69" s="98"/>
      <c r="AY69" s="151"/>
    </row>
    <row r="70" spans="1:51" s="146" customFormat="1" ht="105" customHeight="1" x14ac:dyDescent="0.25">
      <c r="A70" s="53" t="s">
        <v>353</v>
      </c>
      <c r="B70" s="53" t="s">
        <v>354</v>
      </c>
      <c r="C70" s="53" t="s">
        <v>355</v>
      </c>
      <c r="D70" s="53" t="s">
        <v>456</v>
      </c>
      <c r="E70" s="228"/>
      <c r="F70" s="197"/>
      <c r="G70" s="191"/>
      <c r="H70" s="53" t="s">
        <v>635</v>
      </c>
      <c r="I70" s="53" t="s">
        <v>636</v>
      </c>
      <c r="J70" s="76">
        <v>1</v>
      </c>
      <c r="K70" s="53" t="s">
        <v>695</v>
      </c>
      <c r="L70" s="55" t="s">
        <v>709</v>
      </c>
      <c r="M70" s="53" t="s">
        <v>730</v>
      </c>
      <c r="N70" s="75">
        <v>2</v>
      </c>
      <c r="O70" s="75"/>
      <c r="P70" s="75"/>
      <c r="Q70" s="75"/>
      <c r="R70" s="61"/>
      <c r="S70" s="61"/>
      <c r="T70" s="145"/>
      <c r="U70" s="105" t="s">
        <v>933</v>
      </c>
      <c r="V70" s="53" t="s">
        <v>934</v>
      </c>
      <c r="W70" s="53">
        <v>360</v>
      </c>
      <c r="X70" s="53" t="s">
        <v>754</v>
      </c>
      <c r="Y70" s="53" t="s">
        <v>780</v>
      </c>
      <c r="Z70" s="53" t="s">
        <v>760</v>
      </c>
      <c r="AA70" s="53" t="s">
        <v>824</v>
      </c>
      <c r="AB70" s="53" t="s">
        <v>825</v>
      </c>
      <c r="AC70" s="75" t="s">
        <v>833</v>
      </c>
      <c r="AD70" s="123" t="s">
        <v>869</v>
      </c>
      <c r="AE70" s="116">
        <v>150000000</v>
      </c>
      <c r="AF70" s="105" t="s">
        <v>237</v>
      </c>
      <c r="AG70" s="105" t="s">
        <v>214</v>
      </c>
      <c r="AH70" s="75" t="s">
        <v>734</v>
      </c>
      <c r="AI70" s="116">
        <v>150000000</v>
      </c>
      <c r="AJ70" s="124"/>
      <c r="AK70" s="124"/>
      <c r="AL70" s="122"/>
      <c r="AM70" s="122"/>
      <c r="AN70" s="105" t="s">
        <v>875</v>
      </c>
      <c r="AO70" s="105" t="s">
        <v>902</v>
      </c>
      <c r="AP70" s="128"/>
      <c r="AQ70" s="128"/>
      <c r="AR70" s="128"/>
      <c r="AS70" s="128"/>
      <c r="AT70" s="114"/>
      <c r="AU70" s="114"/>
      <c r="AV70" s="114"/>
      <c r="AW70" s="114"/>
      <c r="AX70" s="98"/>
      <c r="AY70" s="150"/>
    </row>
    <row r="71" spans="1:51" s="51" customFormat="1" ht="165" x14ac:dyDescent="0.25">
      <c r="A71" s="57" t="s">
        <v>364</v>
      </c>
      <c r="B71" s="58" t="s">
        <v>365</v>
      </c>
      <c r="C71" s="61" t="s">
        <v>366</v>
      </c>
      <c r="D71" s="60" t="s">
        <v>972</v>
      </c>
      <c r="E71" s="222" t="s">
        <v>566</v>
      </c>
      <c r="F71" s="234">
        <v>2024130010096</v>
      </c>
      <c r="G71" s="215" t="s">
        <v>637</v>
      </c>
      <c r="H71" s="60" t="s">
        <v>638</v>
      </c>
      <c r="I71" s="60" t="s">
        <v>623</v>
      </c>
      <c r="J71" s="166">
        <v>1</v>
      </c>
      <c r="K71" s="60" t="s">
        <v>696</v>
      </c>
      <c r="L71" s="57" t="s">
        <v>731</v>
      </c>
      <c r="M71" s="60" t="s">
        <v>732</v>
      </c>
      <c r="N71" s="66">
        <v>1</v>
      </c>
      <c r="O71" s="66"/>
      <c r="P71" s="66"/>
      <c r="Q71" s="66"/>
      <c r="R71" s="61"/>
      <c r="S71" s="61"/>
      <c r="T71" s="145"/>
      <c r="U71" s="73" t="s">
        <v>933</v>
      </c>
      <c r="V71" s="60" t="s">
        <v>934</v>
      </c>
      <c r="W71" s="60">
        <v>360</v>
      </c>
      <c r="X71" s="60" t="s">
        <v>755</v>
      </c>
      <c r="Y71" s="60" t="s">
        <v>780</v>
      </c>
      <c r="Z71" s="60" t="s">
        <v>826</v>
      </c>
      <c r="AA71" s="60" t="s">
        <v>783</v>
      </c>
      <c r="AB71" s="60" t="s">
        <v>827</v>
      </c>
      <c r="AC71" s="66" t="s">
        <v>833</v>
      </c>
      <c r="AD71" s="60" t="s">
        <v>871</v>
      </c>
      <c r="AE71" s="183">
        <v>100000000</v>
      </c>
      <c r="AF71" s="73" t="s">
        <v>237</v>
      </c>
      <c r="AG71" s="73" t="s">
        <v>214</v>
      </c>
      <c r="AH71" s="66" t="s">
        <v>937</v>
      </c>
      <c r="AI71" s="183">
        <v>100000000</v>
      </c>
      <c r="AJ71" s="183"/>
      <c r="AK71" s="183"/>
      <c r="AL71" s="183"/>
      <c r="AM71" s="183"/>
      <c r="AN71" s="73" t="s">
        <v>875</v>
      </c>
      <c r="AO71" s="73" t="s">
        <v>903</v>
      </c>
      <c r="AP71" s="128"/>
      <c r="AQ71" s="128"/>
      <c r="AR71" s="128"/>
      <c r="AS71" s="128"/>
      <c r="AT71" s="128"/>
      <c r="AU71" s="128"/>
      <c r="AV71" s="184"/>
      <c r="AW71" s="61"/>
      <c r="AX71" s="63"/>
    </row>
    <row r="72" spans="1:51" s="51" customFormat="1" ht="150" x14ac:dyDescent="0.25">
      <c r="A72" s="57" t="s">
        <v>364</v>
      </c>
      <c r="B72" s="58" t="s">
        <v>365</v>
      </c>
      <c r="C72" s="61" t="s">
        <v>366</v>
      </c>
      <c r="D72" s="60" t="s">
        <v>971</v>
      </c>
      <c r="E72" s="223"/>
      <c r="F72" s="235"/>
      <c r="G72" s="216"/>
      <c r="H72" s="60" t="s">
        <v>639</v>
      </c>
      <c r="I72" s="60" t="s">
        <v>621</v>
      </c>
      <c r="J72" s="64">
        <v>1</v>
      </c>
      <c r="K72" s="60" t="s">
        <v>697</v>
      </c>
      <c r="L72" s="57" t="s">
        <v>731</v>
      </c>
      <c r="M72" s="60" t="s">
        <v>732</v>
      </c>
      <c r="N72" s="66">
        <v>1</v>
      </c>
      <c r="O72" s="66"/>
      <c r="P72" s="66"/>
      <c r="Q72" s="66"/>
      <c r="R72" s="61"/>
      <c r="S72" s="61"/>
      <c r="T72" s="145"/>
      <c r="U72" s="73" t="s">
        <v>933</v>
      </c>
      <c r="V72" s="60" t="s">
        <v>934</v>
      </c>
      <c r="W72" s="60">
        <v>360</v>
      </c>
      <c r="X72" s="61" t="s">
        <v>756</v>
      </c>
      <c r="Y72" s="60" t="s">
        <v>780</v>
      </c>
      <c r="Z72" s="60" t="s">
        <v>826</v>
      </c>
      <c r="AA72" s="60" t="s">
        <v>783</v>
      </c>
      <c r="AB72" s="60" t="s">
        <v>827</v>
      </c>
      <c r="AC72" s="66" t="s">
        <v>833</v>
      </c>
      <c r="AD72" s="60" t="s">
        <v>871</v>
      </c>
      <c r="AE72" s="183">
        <v>50000000</v>
      </c>
      <c r="AF72" s="73" t="s">
        <v>237</v>
      </c>
      <c r="AG72" s="73" t="s">
        <v>214</v>
      </c>
      <c r="AH72" s="66" t="s">
        <v>937</v>
      </c>
      <c r="AI72" s="183">
        <v>50000000</v>
      </c>
      <c r="AJ72" s="183"/>
      <c r="AK72" s="183"/>
      <c r="AL72" s="183"/>
      <c r="AM72" s="183"/>
      <c r="AN72" s="73" t="s">
        <v>875</v>
      </c>
      <c r="AO72" s="73" t="s">
        <v>903</v>
      </c>
      <c r="AP72" s="128"/>
      <c r="AQ72" s="128"/>
      <c r="AR72" s="185"/>
      <c r="AS72" s="185"/>
      <c r="AT72" s="183"/>
      <c r="AU72" s="183"/>
      <c r="AV72" s="183"/>
      <c r="AW72" s="183"/>
      <c r="AX72" s="63"/>
      <c r="AY72" s="172"/>
    </row>
    <row r="73" spans="1:51" s="51" customFormat="1" ht="150" x14ac:dyDescent="0.25">
      <c r="A73" s="57" t="s">
        <v>364</v>
      </c>
      <c r="B73" s="58" t="s">
        <v>365</v>
      </c>
      <c r="C73" s="61" t="s">
        <v>366</v>
      </c>
      <c r="D73" s="60" t="s">
        <v>459</v>
      </c>
      <c r="E73" s="223"/>
      <c r="F73" s="235"/>
      <c r="G73" s="216"/>
      <c r="H73" s="60" t="s">
        <v>640</v>
      </c>
      <c r="I73" s="60" t="s">
        <v>641</v>
      </c>
      <c r="J73" s="64">
        <v>0.33329999999999999</v>
      </c>
      <c r="K73" s="60" t="s">
        <v>698</v>
      </c>
      <c r="L73" s="57" t="s">
        <v>731</v>
      </c>
      <c r="M73" s="60" t="s">
        <v>732</v>
      </c>
      <c r="N73" s="66">
        <v>1</v>
      </c>
      <c r="O73" s="66"/>
      <c r="P73" s="66"/>
      <c r="Q73" s="66"/>
      <c r="R73" s="61"/>
      <c r="S73" s="61"/>
      <c r="T73" s="145"/>
      <c r="U73" s="73" t="s">
        <v>933</v>
      </c>
      <c r="V73" s="60" t="s">
        <v>934</v>
      </c>
      <c r="W73" s="60">
        <v>360</v>
      </c>
      <c r="X73" s="60" t="s">
        <v>733</v>
      </c>
      <c r="Y73" s="60" t="s">
        <v>780</v>
      </c>
      <c r="Z73" s="60" t="s">
        <v>826</v>
      </c>
      <c r="AA73" s="60" t="s">
        <v>783</v>
      </c>
      <c r="AB73" s="60" t="s">
        <v>827</v>
      </c>
      <c r="AC73" s="66" t="s">
        <v>833</v>
      </c>
      <c r="AD73" s="60" t="s">
        <v>871</v>
      </c>
      <c r="AE73" s="183">
        <v>50000000</v>
      </c>
      <c r="AF73" s="73" t="s">
        <v>237</v>
      </c>
      <c r="AG73" s="73" t="s">
        <v>214</v>
      </c>
      <c r="AH73" s="66" t="s">
        <v>937</v>
      </c>
      <c r="AI73" s="183">
        <v>50000000</v>
      </c>
      <c r="AJ73" s="183"/>
      <c r="AK73" s="183"/>
      <c r="AL73" s="183"/>
      <c r="AM73" s="183"/>
      <c r="AN73" s="73" t="s">
        <v>875</v>
      </c>
      <c r="AO73" s="73" t="s">
        <v>903</v>
      </c>
      <c r="AP73" s="128"/>
      <c r="AQ73" s="128"/>
      <c r="AR73" s="185"/>
      <c r="AS73" s="128"/>
      <c r="AT73" s="183"/>
      <c r="AU73" s="128"/>
      <c r="AV73" s="183"/>
      <c r="AW73" s="183"/>
      <c r="AX73" s="63"/>
      <c r="AY73" s="186"/>
    </row>
    <row r="74" spans="1:51" s="51" customFormat="1" ht="150" x14ac:dyDescent="0.25">
      <c r="A74" s="57" t="s">
        <v>364</v>
      </c>
      <c r="B74" s="58" t="s">
        <v>365</v>
      </c>
      <c r="C74" s="61" t="s">
        <v>366</v>
      </c>
      <c r="D74" s="60" t="s">
        <v>464</v>
      </c>
      <c r="E74" s="223"/>
      <c r="F74" s="235"/>
      <c r="G74" s="216"/>
      <c r="H74" s="60" t="s">
        <v>640</v>
      </c>
      <c r="I74" s="60" t="s">
        <v>641</v>
      </c>
      <c r="J74" s="64">
        <v>0.33329999999999999</v>
      </c>
      <c r="K74" s="60" t="s">
        <v>699</v>
      </c>
      <c r="L74" s="57" t="s">
        <v>731</v>
      </c>
      <c r="M74" s="60" t="s">
        <v>732</v>
      </c>
      <c r="N74" s="66">
        <v>1</v>
      </c>
      <c r="O74" s="66"/>
      <c r="P74" s="66"/>
      <c r="Q74" s="66"/>
      <c r="R74" s="61"/>
      <c r="S74" s="61"/>
      <c r="T74" s="145"/>
      <c r="U74" s="73" t="s">
        <v>933</v>
      </c>
      <c r="V74" s="60" t="s">
        <v>934</v>
      </c>
      <c r="W74" s="60">
        <v>360</v>
      </c>
      <c r="X74" s="60" t="s">
        <v>757</v>
      </c>
      <c r="Y74" s="60" t="s">
        <v>828</v>
      </c>
      <c r="Z74" s="60" t="s">
        <v>826</v>
      </c>
      <c r="AA74" s="60" t="s">
        <v>783</v>
      </c>
      <c r="AB74" s="60" t="s">
        <v>827</v>
      </c>
      <c r="AC74" s="66" t="s">
        <v>833</v>
      </c>
      <c r="AD74" s="60" t="s">
        <v>871</v>
      </c>
      <c r="AE74" s="183">
        <v>50000000</v>
      </c>
      <c r="AF74" s="73" t="s">
        <v>237</v>
      </c>
      <c r="AG74" s="73" t="s">
        <v>214</v>
      </c>
      <c r="AH74" s="66" t="s">
        <v>937</v>
      </c>
      <c r="AI74" s="183">
        <v>50000000</v>
      </c>
      <c r="AJ74" s="183"/>
      <c r="AK74" s="183"/>
      <c r="AL74" s="183"/>
      <c r="AM74" s="183"/>
      <c r="AN74" s="73" t="s">
        <v>875</v>
      </c>
      <c r="AO74" s="73" t="s">
        <v>903</v>
      </c>
      <c r="AP74" s="128"/>
      <c r="AQ74" s="128"/>
      <c r="AR74" s="128"/>
      <c r="AS74" s="128"/>
      <c r="AT74" s="128"/>
      <c r="AU74" s="128"/>
      <c r="AV74" s="183"/>
      <c r="AW74" s="183"/>
      <c r="AX74" s="63"/>
    </row>
    <row r="75" spans="1:51" s="51" customFormat="1" ht="155.25" customHeight="1" x14ac:dyDescent="0.25">
      <c r="A75" s="57" t="s">
        <v>364</v>
      </c>
      <c r="B75" s="58" t="s">
        <v>365</v>
      </c>
      <c r="C75" s="61" t="s">
        <v>366</v>
      </c>
      <c r="D75" s="182" t="s">
        <v>460</v>
      </c>
      <c r="E75" s="223"/>
      <c r="F75" s="235"/>
      <c r="G75" s="216"/>
      <c r="H75" s="60" t="s">
        <v>640</v>
      </c>
      <c r="I75" s="60" t="s">
        <v>641</v>
      </c>
      <c r="J75" s="64">
        <v>0.33329999999999999</v>
      </c>
      <c r="K75" s="60" t="s">
        <v>966</v>
      </c>
      <c r="L75" s="57" t="s">
        <v>731</v>
      </c>
      <c r="M75" s="60" t="s">
        <v>732</v>
      </c>
      <c r="N75" s="66">
        <v>1</v>
      </c>
      <c r="O75" s="66"/>
      <c r="P75" s="66"/>
      <c r="Q75" s="66"/>
      <c r="R75" s="61"/>
      <c r="S75" s="61"/>
      <c r="T75" s="145"/>
      <c r="U75" s="73" t="s">
        <v>933</v>
      </c>
      <c r="V75" s="60" t="s">
        <v>934</v>
      </c>
      <c r="W75" s="60">
        <v>360</v>
      </c>
      <c r="X75" s="60" t="s">
        <v>757</v>
      </c>
      <c r="Y75" s="60" t="s">
        <v>828</v>
      </c>
      <c r="Z75" s="60" t="s">
        <v>826</v>
      </c>
      <c r="AA75" s="60" t="s">
        <v>783</v>
      </c>
      <c r="AB75" s="60" t="s">
        <v>827</v>
      </c>
      <c r="AC75" s="66" t="s">
        <v>833</v>
      </c>
      <c r="AD75" s="60" t="s">
        <v>871</v>
      </c>
      <c r="AE75" s="183">
        <v>50000000</v>
      </c>
      <c r="AF75" s="73" t="s">
        <v>237</v>
      </c>
      <c r="AG75" s="73" t="s">
        <v>214</v>
      </c>
      <c r="AH75" s="66" t="s">
        <v>937</v>
      </c>
      <c r="AI75" s="183">
        <v>50000000</v>
      </c>
      <c r="AJ75" s="183"/>
      <c r="AK75" s="183"/>
      <c r="AL75" s="183"/>
      <c r="AM75" s="183"/>
      <c r="AN75" s="73" t="s">
        <v>875</v>
      </c>
      <c r="AO75" s="73" t="s">
        <v>903</v>
      </c>
      <c r="AP75" s="128"/>
      <c r="AQ75" s="128"/>
      <c r="AR75" s="128"/>
      <c r="AS75" s="128"/>
      <c r="AT75" s="128"/>
      <c r="AU75" s="128"/>
      <c r="AV75" s="183"/>
      <c r="AW75" s="183"/>
      <c r="AX75" s="63"/>
    </row>
    <row r="76" spans="1:51" s="51" customFormat="1" ht="101.25" customHeight="1" x14ac:dyDescent="0.25">
      <c r="A76" s="57" t="s">
        <v>364</v>
      </c>
      <c r="B76" s="58" t="s">
        <v>365</v>
      </c>
      <c r="C76" s="61" t="s">
        <v>366</v>
      </c>
      <c r="D76" s="182" t="s">
        <v>969</v>
      </c>
      <c r="E76" s="224"/>
      <c r="F76" s="236"/>
      <c r="G76" s="217"/>
      <c r="H76" s="60" t="s">
        <v>968</v>
      </c>
      <c r="I76" s="60" t="s">
        <v>967</v>
      </c>
      <c r="J76" s="64">
        <v>1</v>
      </c>
      <c r="K76" s="60" t="s">
        <v>970</v>
      </c>
      <c r="L76" s="57" t="s">
        <v>731</v>
      </c>
      <c r="M76" s="60" t="s">
        <v>732</v>
      </c>
      <c r="N76" s="66">
        <v>3</v>
      </c>
      <c r="O76" s="66"/>
      <c r="P76" s="66"/>
      <c r="Q76" s="66"/>
      <c r="R76" s="61"/>
      <c r="S76" s="61"/>
      <c r="T76" s="145"/>
      <c r="U76" s="73" t="s">
        <v>933</v>
      </c>
      <c r="V76" s="60" t="s">
        <v>934</v>
      </c>
      <c r="W76" s="60">
        <v>360</v>
      </c>
      <c r="X76" s="60" t="s">
        <v>973</v>
      </c>
      <c r="Y76" s="60" t="s">
        <v>828</v>
      </c>
      <c r="Z76" s="60" t="s">
        <v>826</v>
      </c>
      <c r="AA76" s="60" t="s">
        <v>783</v>
      </c>
      <c r="AB76" s="60" t="s">
        <v>827</v>
      </c>
      <c r="AC76" s="66" t="s">
        <v>833</v>
      </c>
      <c r="AD76" s="60" t="s">
        <v>871</v>
      </c>
      <c r="AE76" s="183">
        <v>50000000</v>
      </c>
      <c r="AF76" s="73" t="s">
        <v>237</v>
      </c>
      <c r="AG76" s="73" t="s">
        <v>214</v>
      </c>
      <c r="AH76" s="66" t="s">
        <v>937</v>
      </c>
      <c r="AI76" s="183">
        <v>50000000</v>
      </c>
      <c r="AJ76" s="183"/>
      <c r="AK76" s="183"/>
      <c r="AL76" s="183"/>
      <c r="AM76" s="183"/>
      <c r="AN76" s="73" t="s">
        <v>875</v>
      </c>
      <c r="AO76" s="73" t="s">
        <v>903</v>
      </c>
      <c r="AP76" s="128"/>
      <c r="AQ76" s="128"/>
      <c r="AR76" s="128"/>
      <c r="AS76" s="128"/>
      <c r="AT76" s="128"/>
      <c r="AU76" s="128"/>
      <c r="AV76" s="183"/>
      <c r="AW76" s="183"/>
      <c r="AX76" s="63"/>
    </row>
    <row r="77" spans="1:51" s="146" customFormat="1" ht="150" x14ac:dyDescent="0.25">
      <c r="A77" s="163" t="s">
        <v>384</v>
      </c>
      <c r="B77" s="96" t="s">
        <v>385</v>
      </c>
      <c r="C77" s="165" t="s">
        <v>386</v>
      </c>
      <c r="D77" s="96" t="s">
        <v>471</v>
      </c>
      <c r="E77" s="228" t="s">
        <v>567</v>
      </c>
      <c r="F77" s="229">
        <v>2024130010080</v>
      </c>
      <c r="G77" s="212" t="s">
        <v>642</v>
      </c>
      <c r="H77" s="53" t="s">
        <v>976</v>
      </c>
      <c r="I77" s="53" t="s">
        <v>975</v>
      </c>
      <c r="J77" s="68">
        <v>1</v>
      </c>
      <c r="K77" s="53" t="s">
        <v>974</v>
      </c>
      <c r="L77" s="55" t="s">
        <v>731</v>
      </c>
      <c r="M77" s="55" t="s">
        <v>732</v>
      </c>
      <c r="N77" s="75">
        <v>6</v>
      </c>
      <c r="O77" s="75"/>
      <c r="P77" s="75"/>
      <c r="Q77" s="75"/>
      <c r="R77" s="61"/>
      <c r="S77" s="61"/>
      <c r="T77" s="145"/>
      <c r="U77" s="73" t="s">
        <v>933</v>
      </c>
      <c r="V77" s="60" t="s">
        <v>934</v>
      </c>
      <c r="W77" s="60">
        <v>360</v>
      </c>
      <c r="X77" s="53" t="s">
        <v>977</v>
      </c>
      <c r="Y77" s="53" t="s">
        <v>829</v>
      </c>
      <c r="Z77" s="53" t="s">
        <v>826</v>
      </c>
      <c r="AA77" s="53" t="s">
        <v>830</v>
      </c>
      <c r="AB77" s="53" t="s">
        <v>831</v>
      </c>
      <c r="AC77" s="75" t="s">
        <v>833</v>
      </c>
      <c r="AD77" s="53" t="s">
        <v>872</v>
      </c>
      <c r="AE77" s="125">
        <v>40000000</v>
      </c>
      <c r="AF77" s="105" t="s">
        <v>237</v>
      </c>
      <c r="AG77" s="105" t="s">
        <v>214</v>
      </c>
      <c r="AH77" s="66" t="s">
        <v>937</v>
      </c>
      <c r="AI77" s="125">
        <v>40000000</v>
      </c>
      <c r="AJ77" s="136"/>
      <c r="AK77" s="136"/>
      <c r="AL77" s="125"/>
      <c r="AM77" s="125"/>
      <c r="AN77" s="105" t="s">
        <v>875</v>
      </c>
      <c r="AO77" s="105" t="s">
        <v>904</v>
      </c>
      <c r="AP77" s="128"/>
      <c r="AQ77" s="128"/>
      <c r="AR77" s="128"/>
      <c r="AS77" s="128"/>
      <c r="AT77" s="114"/>
      <c r="AU77" s="114"/>
      <c r="AV77" s="114"/>
      <c r="AW77" s="114"/>
      <c r="AX77" s="98"/>
      <c r="AY77" s="150"/>
    </row>
    <row r="78" spans="1:51" s="146" customFormat="1" ht="150" x14ac:dyDescent="0.25">
      <c r="A78" s="98" t="s">
        <v>384</v>
      </c>
      <c r="B78" s="53" t="s">
        <v>385</v>
      </c>
      <c r="C78" s="59" t="s">
        <v>386</v>
      </c>
      <c r="D78" s="53" t="s">
        <v>542</v>
      </c>
      <c r="E78" s="228"/>
      <c r="F78" s="229"/>
      <c r="G78" s="212"/>
      <c r="H78" s="53" t="s">
        <v>643</v>
      </c>
      <c r="I78" s="53" t="s">
        <v>644</v>
      </c>
      <c r="J78" s="68">
        <v>0.33329999999999999</v>
      </c>
      <c r="K78" s="53" t="s">
        <v>700</v>
      </c>
      <c r="L78" s="55" t="s">
        <v>731</v>
      </c>
      <c r="M78" s="55" t="s">
        <v>732</v>
      </c>
      <c r="N78" s="75">
        <v>2</v>
      </c>
      <c r="O78" s="75"/>
      <c r="P78" s="75"/>
      <c r="Q78" s="75"/>
      <c r="R78" s="61"/>
      <c r="S78" s="61"/>
      <c r="T78" s="145"/>
      <c r="U78" s="73" t="s">
        <v>933</v>
      </c>
      <c r="V78" s="60" t="s">
        <v>934</v>
      </c>
      <c r="W78" s="60">
        <v>360</v>
      </c>
      <c r="X78" s="105" t="s">
        <v>758</v>
      </c>
      <c r="Y78" s="53" t="s">
        <v>829</v>
      </c>
      <c r="Z78" s="53" t="s">
        <v>826</v>
      </c>
      <c r="AA78" s="53" t="s">
        <v>783</v>
      </c>
      <c r="AB78" s="53" t="s">
        <v>832</v>
      </c>
      <c r="AC78" s="75" t="s">
        <v>833</v>
      </c>
      <c r="AD78" s="53" t="s">
        <v>872</v>
      </c>
      <c r="AE78" s="125">
        <v>100000000</v>
      </c>
      <c r="AF78" s="105" t="s">
        <v>237</v>
      </c>
      <c r="AG78" s="105" t="s">
        <v>214</v>
      </c>
      <c r="AH78" s="66" t="s">
        <v>937</v>
      </c>
      <c r="AI78" s="125">
        <v>100000000</v>
      </c>
      <c r="AJ78" s="136"/>
      <c r="AK78" s="136"/>
      <c r="AL78" s="125"/>
      <c r="AM78" s="125"/>
      <c r="AN78" s="105" t="s">
        <v>875</v>
      </c>
      <c r="AO78" s="105" t="s">
        <v>904</v>
      </c>
      <c r="AP78" s="128"/>
      <c r="AQ78" s="128"/>
      <c r="AR78" s="128"/>
      <c r="AS78" s="128"/>
      <c r="AT78" s="114"/>
      <c r="AU78" s="114"/>
      <c r="AV78" s="114"/>
      <c r="AW78" s="114"/>
      <c r="AX78" s="98"/>
      <c r="AY78" s="151"/>
    </row>
    <row r="79" spans="1:51" s="146" customFormat="1" ht="150" x14ac:dyDescent="0.25">
      <c r="A79" s="98" t="s">
        <v>384</v>
      </c>
      <c r="B79" s="53" t="s">
        <v>385</v>
      </c>
      <c r="C79" s="59" t="s">
        <v>386</v>
      </c>
      <c r="D79" s="53" t="s">
        <v>543</v>
      </c>
      <c r="E79" s="228"/>
      <c r="F79" s="229"/>
      <c r="G79" s="212"/>
      <c r="H79" s="53" t="s">
        <v>643</v>
      </c>
      <c r="I79" s="53" t="s">
        <v>644</v>
      </c>
      <c r="J79" s="68">
        <v>0.33329999999999999</v>
      </c>
      <c r="K79" s="105" t="s">
        <v>701</v>
      </c>
      <c r="L79" s="55" t="s">
        <v>731</v>
      </c>
      <c r="M79" s="55" t="s">
        <v>732</v>
      </c>
      <c r="N79" s="75">
        <v>1</v>
      </c>
      <c r="O79" s="75"/>
      <c r="P79" s="75"/>
      <c r="Q79" s="75"/>
      <c r="R79" s="61"/>
      <c r="S79" s="61"/>
      <c r="T79" s="145"/>
      <c r="U79" s="73" t="s">
        <v>933</v>
      </c>
      <c r="V79" s="60" t="s">
        <v>934</v>
      </c>
      <c r="W79" s="60">
        <v>360</v>
      </c>
      <c r="X79" s="105" t="s">
        <v>758</v>
      </c>
      <c r="Y79" s="53" t="s">
        <v>829</v>
      </c>
      <c r="Z79" s="53" t="s">
        <v>826</v>
      </c>
      <c r="AA79" s="53" t="s">
        <v>783</v>
      </c>
      <c r="AB79" s="53" t="s">
        <v>832</v>
      </c>
      <c r="AC79" s="75" t="s">
        <v>833</v>
      </c>
      <c r="AD79" s="105" t="s">
        <v>873</v>
      </c>
      <c r="AE79" s="125">
        <v>130000000</v>
      </c>
      <c r="AF79" s="105" t="s">
        <v>228</v>
      </c>
      <c r="AG79" s="105" t="s">
        <v>214</v>
      </c>
      <c r="AH79" s="75" t="s">
        <v>953</v>
      </c>
      <c r="AI79" s="125">
        <v>130000000</v>
      </c>
      <c r="AJ79" s="136"/>
      <c r="AK79" s="136"/>
      <c r="AL79" s="125"/>
      <c r="AM79" s="125"/>
      <c r="AN79" s="105" t="s">
        <v>875</v>
      </c>
      <c r="AO79" s="105" t="s">
        <v>904</v>
      </c>
      <c r="AP79" s="128"/>
      <c r="AQ79" s="128"/>
      <c r="AR79" s="128"/>
      <c r="AS79" s="128"/>
      <c r="AT79" s="114"/>
      <c r="AU79" s="114"/>
      <c r="AV79" s="125"/>
      <c r="AW79" s="125"/>
      <c r="AX79" s="156"/>
      <c r="AY79" s="151"/>
    </row>
    <row r="80" spans="1:51" s="146" customFormat="1" ht="150" x14ac:dyDescent="0.25">
      <c r="A80" s="98" t="s">
        <v>384</v>
      </c>
      <c r="B80" s="53" t="s">
        <v>385</v>
      </c>
      <c r="C80" s="59" t="s">
        <v>386</v>
      </c>
      <c r="D80" s="53" t="s">
        <v>544</v>
      </c>
      <c r="E80" s="228"/>
      <c r="F80" s="229"/>
      <c r="G80" s="212"/>
      <c r="H80" s="53" t="s">
        <v>645</v>
      </c>
      <c r="I80" s="53" t="s">
        <v>646</v>
      </c>
      <c r="J80" s="68">
        <v>0.33329999999999999</v>
      </c>
      <c r="K80" s="53" t="s">
        <v>702</v>
      </c>
      <c r="L80" s="55" t="s">
        <v>731</v>
      </c>
      <c r="M80" s="55" t="s">
        <v>732</v>
      </c>
      <c r="N80" s="75">
        <v>1</v>
      </c>
      <c r="O80" s="75"/>
      <c r="P80" s="75"/>
      <c r="Q80" s="75"/>
      <c r="R80" s="61"/>
      <c r="S80" s="61"/>
      <c r="T80" s="145"/>
      <c r="U80" s="73" t="s">
        <v>933</v>
      </c>
      <c r="V80" s="60" t="s">
        <v>934</v>
      </c>
      <c r="W80" s="60">
        <v>360</v>
      </c>
      <c r="X80" s="105" t="s">
        <v>758</v>
      </c>
      <c r="Y80" s="53" t="s">
        <v>829</v>
      </c>
      <c r="Z80" s="53" t="s">
        <v>826</v>
      </c>
      <c r="AA80" s="53" t="s">
        <v>783</v>
      </c>
      <c r="AB80" s="53" t="s">
        <v>832</v>
      </c>
      <c r="AC80" s="75" t="s">
        <v>833</v>
      </c>
      <c r="AD80" s="53" t="s">
        <v>874</v>
      </c>
      <c r="AE80" s="125">
        <v>80000000</v>
      </c>
      <c r="AF80" s="105" t="s">
        <v>228</v>
      </c>
      <c r="AG80" s="105" t="s">
        <v>214</v>
      </c>
      <c r="AH80" s="75" t="s">
        <v>953</v>
      </c>
      <c r="AI80" s="125">
        <v>80000000</v>
      </c>
      <c r="AJ80" s="136"/>
      <c r="AK80" s="136"/>
      <c r="AL80" s="125"/>
      <c r="AM80" s="125"/>
      <c r="AN80" s="105" t="s">
        <v>875</v>
      </c>
      <c r="AO80" s="105" t="s">
        <v>904</v>
      </c>
      <c r="AP80" s="128"/>
      <c r="AQ80" s="128"/>
      <c r="AR80" s="128"/>
      <c r="AS80" s="128"/>
      <c r="AT80" s="114"/>
      <c r="AU80" s="114"/>
      <c r="AV80" s="125"/>
      <c r="AW80" s="125"/>
      <c r="AX80" s="156"/>
    </row>
    <row r="81" spans="31:48" x14ac:dyDescent="0.25">
      <c r="AE81" s="187">
        <f>SUM(AE9:AE80)</f>
        <v>56984163173</v>
      </c>
      <c r="AI81" s="188">
        <f>SUM(AI9:AI80)</f>
        <v>56984163173</v>
      </c>
      <c r="AT81" s="131"/>
      <c r="AV81" s="131">
        <f>SUM(AV9:AV80)</f>
        <v>0</v>
      </c>
    </row>
  </sheetData>
  <autoFilter ref="A8:BB8" xr:uid="{00000000-0001-0000-0300-000000000000}"/>
  <mergeCells count="136">
    <mergeCell ref="A5:B5"/>
    <mergeCell ref="A1:B4"/>
    <mergeCell ref="AC6:AH7"/>
    <mergeCell ref="C1:AW1"/>
    <mergeCell ref="C2:AW2"/>
    <mergeCell ref="C3:AW3"/>
    <mergeCell ref="C4:AW4"/>
    <mergeCell ref="C5:AX5"/>
    <mergeCell ref="AI6:AX7"/>
    <mergeCell ref="A6:AB7"/>
    <mergeCell ref="A67:A68"/>
    <mergeCell ref="B67:B68"/>
    <mergeCell ref="C67:C68"/>
    <mergeCell ref="D67:D68"/>
    <mergeCell ref="A49:A50"/>
    <mergeCell ref="A65:A66"/>
    <mergeCell ref="B65:B66"/>
    <mergeCell ref="E19:E21"/>
    <mergeCell ref="F19:F21"/>
    <mergeCell ref="C65:C66"/>
    <mergeCell ref="D65:D66"/>
    <mergeCell ref="B49:B50"/>
    <mergeCell ref="C49:C50"/>
    <mergeCell ref="D49:D50"/>
    <mergeCell ref="A38:A40"/>
    <mergeCell ref="E22:E23"/>
    <mergeCell ref="F22:F23"/>
    <mergeCell ref="E24:E26"/>
    <mergeCell ref="F24:F26"/>
    <mergeCell ref="B38:B40"/>
    <mergeCell ref="C38:C40"/>
    <mergeCell ref="D38:D40"/>
    <mergeCell ref="A41:A42"/>
    <mergeCell ref="B41:B42"/>
    <mergeCell ref="F11:F14"/>
    <mergeCell ref="E15:E18"/>
    <mergeCell ref="F15:F18"/>
    <mergeCell ref="E77:E80"/>
    <mergeCell ref="F77:F80"/>
    <mergeCell ref="F59:F62"/>
    <mergeCell ref="E63:E64"/>
    <mergeCell ref="F63:F64"/>
    <mergeCell ref="E65:E68"/>
    <mergeCell ref="F65:F68"/>
    <mergeCell ref="F49:F50"/>
    <mergeCell ref="E56:E58"/>
    <mergeCell ref="F56:F58"/>
    <mergeCell ref="E32:E37"/>
    <mergeCell ref="F32:F37"/>
    <mergeCell ref="E11:E14"/>
    <mergeCell ref="F71:F76"/>
    <mergeCell ref="E71:E76"/>
    <mergeCell ref="E27:E31"/>
    <mergeCell ref="F27:F31"/>
    <mergeCell ref="E44:E46"/>
    <mergeCell ref="E49:E50"/>
    <mergeCell ref="E59:E62"/>
    <mergeCell ref="E69:E70"/>
    <mergeCell ref="F69:F70"/>
    <mergeCell ref="F44:F46"/>
    <mergeCell ref="E38:E42"/>
    <mergeCell ref="F38:F42"/>
    <mergeCell ref="G38:G42"/>
    <mergeCell ref="H38:H40"/>
    <mergeCell ref="I38:I40"/>
    <mergeCell ref="H41:H42"/>
    <mergeCell ref="I41:I42"/>
    <mergeCell ref="G69:G70"/>
    <mergeCell ref="H65:H66"/>
    <mergeCell ref="X60:X61"/>
    <mergeCell ref="G49:G50"/>
    <mergeCell ref="H49:H50"/>
    <mergeCell ref="I49:I50"/>
    <mergeCell ref="G56:G58"/>
    <mergeCell ref="M60:M61"/>
    <mergeCell ref="N60:N61"/>
    <mergeCell ref="L60:L61"/>
    <mergeCell ref="G27:G31"/>
    <mergeCell ref="H27:H31"/>
    <mergeCell ref="I27:I31"/>
    <mergeCell ref="G77:G80"/>
    <mergeCell ref="J60:J61"/>
    <mergeCell ref="K60:K61"/>
    <mergeCell ref="G59:G62"/>
    <mergeCell ref="H60:H61"/>
    <mergeCell ref="I60:I61"/>
    <mergeCell ref="G63:G64"/>
    <mergeCell ref="G65:G68"/>
    <mergeCell ref="I65:I66"/>
    <mergeCell ref="G71:G76"/>
    <mergeCell ref="AT60:AT61"/>
    <mergeCell ref="AD60:AD61"/>
    <mergeCell ref="AE60:AE61"/>
    <mergeCell ref="AF60:AF61"/>
    <mergeCell ref="AG60:AG61"/>
    <mergeCell ref="AH60:AH61"/>
    <mergeCell ref="Y60:Y61"/>
    <mergeCell ref="Z60:Z61"/>
    <mergeCell ref="AA60:AA61"/>
    <mergeCell ref="AB60:AB61"/>
    <mergeCell ref="AC60:AC61"/>
    <mergeCell ref="E9:E10"/>
    <mergeCell ref="F9:F10"/>
    <mergeCell ref="G32:G37"/>
    <mergeCell ref="AV60:AV61"/>
    <mergeCell ref="AW60:AW61"/>
    <mergeCell ref="AX60:AX61"/>
    <mergeCell ref="AU60:AU61"/>
    <mergeCell ref="O60:O61"/>
    <mergeCell ref="P60:P61"/>
    <mergeCell ref="Q60:Q61"/>
    <mergeCell ref="R60:R61"/>
    <mergeCell ref="S60:S61"/>
    <mergeCell ref="T60:T61"/>
    <mergeCell ref="AJ60:AJ61"/>
    <mergeCell ref="AK60:AK61"/>
    <mergeCell ref="AM60:AM61"/>
    <mergeCell ref="AP60:AP61"/>
    <mergeCell ref="AQ60:AQ61"/>
    <mergeCell ref="AR60:AR61"/>
    <mergeCell ref="AS60:AS61"/>
    <mergeCell ref="AI60:AI61"/>
    <mergeCell ref="AL60:AL61"/>
    <mergeCell ref="AN60:AN61"/>
    <mergeCell ref="AO60:AO61"/>
    <mergeCell ref="A32:A37"/>
    <mergeCell ref="B32:B37"/>
    <mergeCell ref="C32:C37"/>
    <mergeCell ref="D32:D37"/>
    <mergeCell ref="H32:H37"/>
    <mergeCell ref="I32:I37"/>
    <mergeCell ref="F51:F55"/>
    <mergeCell ref="G51:G55"/>
    <mergeCell ref="E51:E55"/>
    <mergeCell ref="C41:C42"/>
    <mergeCell ref="D41:D42"/>
  </mergeCells>
  <dataValidations count="5">
    <dataValidation type="list" allowBlank="1" showInputMessage="1" showErrorMessage="1" sqref="L9:L10 L22:L26 L32:L60 L62:L70" xr:uid="{5E446FB3-F860-470A-AF58-F23D334C1FEC}">
      <formula1>$AX$9:$AX$32</formula1>
    </dataValidation>
    <dataValidation type="list" allowBlank="1" showInputMessage="1" showErrorMessage="1" sqref="L27:L31" xr:uid="{3EEB4C17-B042-4B5C-8FE1-1A0979E71299}">
      <formula1>$AX$9:$AX$29</formula1>
    </dataValidation>
    <dataValidation type="list" allowBlank="1" showInputMessage="1" showErrorMessage="1" sqref="L15:L21" xr:uid="{992874F3-3AE3-4B65-90CA-8C6D98526D25}">
      <formula1>$AX$9:$AX$38</formula1>
    </dataValidation>
    <dataValidation type="list" allowBlank="1" showInputMessage="1" showErrorMessage="1" sqref="L11:L14" xr:uid="{B939034E-4704-4C15-8C30-B327C56A2204}">
      <formula1>$AX$9:$AX$41</formula1>
    </dataValidation>
    <dataValidation type="list" allowBlank="1" showInputMessage="1" showErrorMessage="1" sqref="L71:L80" xr:uid="{79FC47D1-2D2C-47B6-B892-177C435C2348}">
      <formula1>$AX$9:$AX$15</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F19" sqref="F19"/>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318" t="s">
        <v>193</v>
      </c>
      <c r="B2" s="319"/>
      <c r="C2" s="319"/>
      <c r="D2" s="319"/>
      <c r="E2" s="319"/>
      <c r="F2" s="319"/>
      <c r="G2" s="320"/>
    </row>
    <row r="3" spans="1:7" s="6" customFormat="1" x14ac:dyDescent="0.25">
      <c r="A3" s="28" t="s">
        <v>194</v>
      </c>
      <c r="B3" s="315" t="s">
        <v>195</v>
      </c>
      <c r="C3" s="315"/>
      <c r="D3" s="315"/>
      <c r="E3" s="315"/>
      <c r="F3" s="315"/>
      <c r="G3" s="30" t="s">
        <v>196</v>
      </c>
    </row>
    <row r="4" spans="1:7" ht="12.75" customHeight="1" x14ac:dyDescent="0.25">
      <c r="A4" s="31">
        <v>45915</v>
      </c>
      <c r="B4" s="316" t="s">
        <v>197</v>
      </c>
      <c r="C4" s="316"/>
      <c r="D4" s="316"/>
      <c r="E4" s="316"/>
      <c r="F4" s="316"/>
      <c r="G4" s="32" t="s">
        <v>198</v>
      </c>
    </row>
    <row r="5" spans="1:7" ht="12.75" customHeight="1" x14ac:dyDescent="0.25">
      <c r="A5" s="33"/>
      <c r="B5" s="316"/>
      <c r="C5" s="316"/>
      <c r="D5" s="316"/>
      <c r="E5" s="316"/>
      <c r="F5" s="316"/>
      <c r="G5" s="32"/>
    </row>
    <row r="6" spans="1:7" x14ac:dyDescent="0.25">
      <c r="A6" s="33"/>
      <c r="B6" s="317"/>
      <c r="C6" s="317"/>
      <c r="D6" s="317"/>
      <c r="E6" s="317"/>
      <c r="F6" s="317"/>
      <c r="G6" s="35"/>
    </row>
    <row r="7" spans="1:7" x14ac:dyDescent="0.25">
      <c r="A7" s="33"/>
      <c r="B7" s="317"/>
      <c r="C7" s="317"/>
      <c r="D7" s="317"/>
      <c r="E7" s="317"/>
      <c r="F7" s="317"/>
      <c r="G7" s="35"/>
    </row>
    <row r="8" spans="1:7" x14ac:dyDescent="0.25">
      <c r="A8" s="33"/>
      <c r="B8" s="34"/>
      <c r="C8" s="34"/>
      <c r="D8" s="34"/>
      <c r="E8" s="34"/>
      <c r="F8" s="34"/>
      <c r="G8" s="35"/>
    </row>
    <row r="9" spans="1:7" x14ac:dyDescent="0.25">
      <c r="A9" s="311" t="s">
        <v>199</v>
      </c>
      <c r="B9" s="312"/>
      <c r="C9" s="312"/>
      <c r="D9" s="312"/>
      <c r="E9" s="312"/>
      <c r="F9" s="312"/>
      <c r="G9" s="313"/>
    </row>
    <row r="10" spans="1:7" s="6" customFormat="1" x14ac:dyDescent="0.25">
      <c r="A10" s="29"/>
      <c r="B10" s="315" t="s">
        <v>200</v>
      </c>
      <c r="C10" s="315"/>
      <c r="D10" s="315" t="s">
        <v>201</v>
      </c>
      <c r="E10" s="315"/>
      <c r="F10" s="29" t="s">
        <v>194</v>
      </c>
      <c r="G10" s="29" t="s">
        <v>202</v>
      </c>
    </row>
    <row r="11" spans="1:7" x14ac:dyDescent="0.25">
      <c r="A11" s="36" t="s">
        <v>203</v>
      </c>
      <c r="B11" s="316" t="s">
        <v>204</v>
      </c>
      <c r="C11" s="316"/>
      <c r="D11" s="314" t="s">
        <v>205</v>
      </c>
      <c r="E11" s="314"/>
      <c r="F11" s="33">
        <v>45915</v>
      </c>
      <c r="G11" s="35"/>
    </row>
    <row r="12" spans="1:7" x14ac:dyDescent="0.25">
      <c r="A12" s="36" t="s">
        <v>206</v>
      </c>
      <c r="B12" s="314" t="s">
        <v>207</v>
      </c>
      <c r="C12" s="314"/>
      <c r="D12" s="314" t="s">
        <v>208</v>
      </c>
      <c r="E12" s="314"/>
      <c r="F12" s="33">
        <v>45915</v>
      </c>
      <c r="G12" s="35"/>
    </row>
    <row r="13" spans="1:7" x14ac:dyDescent="0.25">
      <c r="A13" s="36" t="s">
        <v>209</v>
      </c>
      <c r="B13" s="314" t="s">
        <v>207</v>
      </c>
      <c r="C13" s="314"/>
      <c r="D13" s="314" t="s">
        <v>208</v>
      </c>
      <c r="E13" s="314"/>
      <c r="F13" s="33">
        <v>45915</v>
      </c>
      <c r="G13" s="35"/>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6" t="s">
        <v>210</v>
      </c>
      <c r="E1" s="7" t="s">
        <v>211</v>
      </c>
      <c r="F1" s="7" t="s">
        <v>212</v>
      </c>
    </row>
    <row r="2" spans="1:6" ht="25.5" customHeight="1" x14ac:dyDescent="0.25">
      <c r="A2" s="25" t="s">
        <v>213</v>
      </c>
      <c r="E2" s="8">
        <v>0</v>
      </c>
      <c r="F2" s="9" t="s">
        <v>214</v>
      </c>
    </row>
    <row r="3" spans="1:6" ht="45" customHeight="1" x14ac:dyDescent="0.25">
      <c r="A3" s="25" t="s">
        <v>215</v>
      </c>
      <c r="E3" s="8">
        <v>1</v>
      </c>
      <c r="F3" s="9" t="s">
        <v>216</v>
      </c>
    </row>
    <row r="4" spans="1:6" ht="45" customHeight="1" x14ac:dyDescent="0.25">
      <c r="A4" s="25" t="s">
        <v>217</v>
      </c>
      <c r="E4" s="8">
        <v>2</v>
      </c>
      <c r="F4" s="9" t="s">
        <v>218</v>
      </c>
    </row>
    <row r="5" spans="1:6" ht="45" customHeight="1" x14ac:dyDescent="0.25">
      <c r="A5" s="25" t="s">
        <v>219</v>
      </c>
      <c r="E5" s="8">
        <v>3</v>
      </c>
      <c r="F5" s="9" t="s">
        <v>220</v>
      </c>
    </row>
    <row r="6" spans="1:6" ht="45" customHeight="1" x14ac:dyDescent="0.25">
      <c r="A6" s="25" t="s">
        <v>221</v>
      </c>
      <c r="E6" s="8">
        <v>4</v>
      </c>
      <c r="F6" s="9" t="s">
        <v>222</v>
      </c>
    </row>
    <row r="7" spans="1:6" ht="45" customHeight="1" x14ac:dyDescent="0.25">
      <c r="A7" s="25" t="s">
        <v>223</v>
      </c>
      <c r="E7" s="8">
        <v>5</v>
      </c>
      <c r="F7" s="9" t="s">
        <v>224</v>
      </c>
    </row>
    <row r="8" spans="1:6" ht="45" customHeight="1" x14ac:dyDescent="0.25">
      <c r="A8" s="25" t="s">
        <v>225</v>
      </c>
    </row>
    <row r="9" spans="1:6" ht="45" customHeight="1" x14ac:dyDescent="0.25">
      <c r="A9" s="25" t="s">
        <v>226</v>
      </c>
    </row>
    <row r="10" spans="1:6" ht="45" customHeight="1" x14ac:dyDescent="0.25">
      <c r="A10" s="25" t="s">
        <v>227</v>
      </c>
    </row>
    <row r="11" spans="1:6" ht="45" customHeight="1" x14ac:dyDescent="0.25">
      <c r="A11" s="25" t="s">
        <v>228</v>
      </c>
    </row>
    <row r="12" spans="1:6" ht="45" customHeight="1" x14ac:dyDescent="0.25">
      <c r="A12" s="25" t="s">
        <v>229</v>
      </c>
    </row>
    <row r="13" spans="1:6" ht="45" customHeight="1" x14ac:dyDescent="0.25">
      <c r="A13" s="25" t="s">
        <v>230</v>
      </c>
    </row>
    <row r="14" spans="1:6" ht="45" customHeight="1" x14ac:dyDescent="0.25">
      <c r="A14" s="25" t="s">
        <v>231</v>
      </c>
    </row>
    <row r="15" spans="1:6" ht="45" customHeight="1" x14ac:dyDescent="0.25">
      <c r="A15" s="25" t="s">
        <v>232</v>
      </c>
    </row>
    <row r="16" spans="1:6" ht="45" customHeight="1" x14ac:dyDescent="0.25">
      <c r="A16" s="25" t="s">
        <v>233</v>
      </c>
    </row>
    <row r="17" spans="1:1" ht="45" customHeight="1" x14ac:dyDescent="0.25">
      <c r="A17" s="25" t="s">
        <v>234</v>
      </c>
    </row>
    <row r="18" spans="1:1" ht="45" customHeight="1" x14ac:dyDescent="0.25">
      <c r="A18" s="25" t="s">
        <v>235</v>
      </c>
    </row>
    <row r="19" spans="1:1" ht="45" customHeight="1" x14ac:dyDescent="0.25">
      <c r="A19" s="25" t="s">
        <v>236</v>
      </c>
    </row>
    <row r="20" spans="1:1" ht="45" customHeight="1" x14ac:dyDescent="0.25">
      <c r="A20" s="25" t="s">
        <v>237</v>
      </c>
    </row>
    <row r="21" spans="1:1" ht="45" customHeight="1" x14ac:dyDescent="0.25">
      <c r="A21" s="25" t="s">
        <v>238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ceso xmlns="e63c261e-576a-4464-8e1a-3e600ab9cd37">Gestión de Inversiones, Planes y Proyectos</Proceso>
    <Subproceso xmlns="e63c261e-576a-4464-8e1a-3e600ab9cd37">Monitoreo de la Ejecucion de Planes, Politicas, Programas y Proyectos</Subproceso>
    <Macroproceso xmlns="e63c261e-576a-4464-8e1a-3e600ab9cd37">Planeación Territorial y Direccionamiento Estratégico</Macroproceso>
    <Pol_x00ed_ticadeGesti_x00f3_nyDesempe_x00f1_oconsusresponsablestransversalmente xmlns="e63c261e-576a-4464-8e1a-3e600ab9cd37" xsi:nil="true"/>
    <ConsecutivoDocumento xmlns="52fe8d8c-7713-4de2-94fa-5088926a82f0" xsi:nil="true"/>
    <IdControlCambios xmlns="47fca8cc-6480-428c-987f-00df926da507">227</IdControlCambios>
    <Inicial xmlns="e63c261e-576a-4464-8e1a-3e600ab9cd37" xsi:nil="true"/>
    <Pol_x00ed_ticadeGesti_x00f3_nyDesempe_x00f1_o xmlns="e63c261e-576a-4464-8e1a-3e600ab9cd37" xsi:nil="true"/>
    <Versi_x00f3_ndelDocumento xmlns="e63c261e-576a-4464-8e1a-3e600ab9cd37">1.0</Versi_x00f3_ndelDocumento>
    <Vigencia xmlns="e63c261e-576a-4464-8e1a-3e600ab9cd37" xsi:nil="true"/>
    <Cod xmlns="e63c261e-576a-4464-8e1a-3e600ab9cd37" xsi:nil="true"/>
    <TipodeDocumento xmlns="e63c261e-576a-4464-8e1a-3e600ab9cd37">Formato</TipodeDocumento>
    <Codigo xmlns="e63c261e-576a-4464-8e1a-3e600ab9cd37">PTDGI02-F001</Codigo>
    <NombredelDocumento xmlns="e63c261e-576a-4464-8e1a-3e600ab9cd37">FORMATO RECOLECCION DE INFORMACION PARA EL SEGUIMIENTO Y EVALUACIÓN DE PLAN DE ACCIÓN INSTITUCIONAL V1</NombredelDocument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422DA45122F514B84565F5B9ADE3D48" ma:contentTypeVersion="20" ma:contentTypeDescription="Crear nuevo documento." ma:contentTypeScope="" ma:versionID="d1f18ec20f41472623dfbc42c3698d77">
  <xsd:schema xmlns:xsd="http://www.w3.org/2001/XMLSchema" xmlns:xs="http://www.w3.org/2001/XMLSchema" xmlns:p="http://schemas.microsoft.com/office/2006/metadata/properties" xmlns:ns2="e63c261e-576a-4464-8e1a-3e600ab9cd37" xmlns:ns3="52fe8d8c-7713-4de2-94fa-5088926a82f0" xmlns:ns4="47fca8cc-6480-428c-987f-00df926da507" targetNamespace="http://schemas.microsoft.com/office/2006/metadata/properties" ma:root="true" ma:fieldsID="b5df96bf52819109281e1c1993cd6865" ns2:_="" ns3:_="" ns4:_="">
    <xsd:import namespace="e63c261e-576a-4464-8e1a-3e600ab9cd37"/>
    <xsd:import namespace="52fe8d8c-7713-4de2-94fa-5088926a82f0"/>
    <xsd:import namespace="47fca8cc-6480-428c-987f-00df926da507"/>
    <xsd:element name="properties">
      <xsd:complexType>
        <xsd:sequence>
          <xsd:element name="documentManagement">
            <xsd:complexType>
              <xsd:all>
                <xsd:element ref="ns2:NombredelDocumento" minOccurs="0"/>
                <xsd:element ref="ns2:Macroproceso" minOccurs="0"/>
                <xsd:element ref="ns2:Proceso" minOccurs="0"/>
                <xsd:element ref="ns2:Subproceso" minOccurs="0"/>
                <xsd:element ref="ns2:Cod" minOccurs="0"/>
                <xsd:element ref="ns2:TipodeDocumento" minOccurs="0"/>
                <xsd:element ref="ns2:Inicial" minOccurs="0"/>
                <xsd:element ref="ns2:Codigo" minOccurs="0"/>
                <xsd:element ref="ns2:Pol_x00ed_ticadeGesti_x00f3_nyDesempe_x00f1_o" minOccurs="0"/>
                <xsd:element ref="ns2:Pol_x00ed_ticadeGesti_x00f3_nyDesempe_x00f1_oconsusresponsablestransversalmente" minOccurs="0"/>
                <xsd:element ref="ns2:Versi_x00f3_ndelDocumento" minOccurs="0"/>
                <xsd:element ref="ns2:Vigencia" minOccurs="0"/>
                <xsd:element ref="ns2:MediaServiceMetadata" minOccurs="0"/>
                <xsd:element ref="ns2:MediaServiceFastMetadata" minOccurs="0"/>
                <xsd:element ref="ns3:ConsecutivoDocumento" minOccurs="0"/>
                <xsd:element ref="ns4:IdControlCambio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c261e-576a-4464-8e1a-3e600ab9cd37" elementFormDefault="qualified">
    <xsd:import namespace="http://schemas.microsoft.com/office/2006/documentManagement/types"/>
    <xsd:import namespace="http://schemas.microsoft.com/office/infopath/2007/PartnerControls"/>
    <xsd:element name="NombredelDocumento" ma:index="8" nillable="true" ma:displayName="Nombre del Documento" ma:format="Dropdown" ma:internalName="NombredelDocumento">
      <xsd:simpleType>
        <xsd:restriction base="dms:Text">
          <xsd:maxLength value="255"/>
        </xsd:restriction>
      </xsd:simpleType>
    </xsd:element>
    <xsd:element name="Macroproceso" ma:index="9" nillable="true" ma:displayName="Macroproceso" ma:format="Dropdown" ma:internalName="Macroproceso">
      <xsd:simpleType>
        <xsd:restriction base="dms:Text">
          <xsd:maxLength value="255"/>
        </xsd:restriction>
      </xsd:simpleType>
    </xsd:element>
    <xsd:element name="Proceso" ma:index="10" nillable="true" ma:displayName="Proceso" ma:format="Dropdown" ma:internalName="Proces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Cod" ma:index="12" nillable="true" ma:displayName="Cod" ma:format="Dropdown" ma:internalName="Cod">
      <xsd:simpleType>
        <xsd:restriction base="dms:Text">
          <xsd:maxLength value="255"/>
        </xsd:restriction>
      </xsd:simpleType>
    </xsd:element>
    <xsd:element name="TipodeDocumento" ma:index="13" nillable="true" ma:displayName="Tipo de Documento" ma:format="Dropdown" ma:internalName="TipodeDocumento">
      <xsd:simpleType>
        <xsd:restriction base="dms:Text">
          <xsd:maxLength value="255"/>
        </xsd:restriction>
      </xsd:simpleType>
    </xsd:element>
    <xsd:element name="Inicial" ma:index="14" nillable="true" ma:displayName="Inicial" ma:format="Dropdown" ma:internalName="Inicial">
      <xsd:simpleType>
        <xsd:restriction base="dms:Text">
          <xsd:maxLength value="255"/>
        </xsd:restriction>
      </xsd:simpleType>
    </xsd:element>
    <xsd:element name="Codigo" ma:index="15" nillable="true" ma:displayName="Código" ma:format="Dropdown" ma:internalName="Codigo">
      <xsd:simpleType>
        <xsd:restriction base="dms:Text">
          <xsd:maxLength value="255"/>
        </xsd:restriction>
      </xsd:simpleType>
    </xsd:element>
    <xsd:element name="Pol_x00ed_ticadeGesti_x00f3_nyDesempe_x00f1_o" ma:index="16" nillable="true" ma:displayName="Política de Gestión y Desempeño" ma:format="Dropdown" ma:internalName="Pol_x00ed_ticadeGesti_x00f3_nyDesempe_x00f1_o">
      <xsd:simpleType>
        <xsd:restriction base="dms:Text">
          <xsd:maxLength value="255"/>
        </xsd:restriction>
      </xsd:simpleType>
    </xsd:element>
    <xsd:element name="Pol_x00ed_ticadeGesti_x00f3_nyDesempe_x00f1_oconsusresponsablestransversalmente" ma:index="17" nillable="true" ma:displayName="Política de Gestión y Desempeño con sus responsables transversalmente" ma:format="Dropdown" ma:internalName="Pol_x00ed_ticadeGesti_x00f3_nyDesempe_x00f1_oconsusresponsablestransversalmente">
      <xsd:simpleType>
        <xsd:restriction base="dms:Text">
          <xsd:maxLength value="255"/>
        </xsd:restriction>
      </xsd:simpleType>
    </xsd:element>
    <xsd:element name="Versi_x00f3_ndelDocumento" ma:index="18" nillable="true" ma:displayName="Versión del Documento" ma:format="Dropdown" ma:internalName="Versi_x00f3_ndelDocumento">
      <xsd:simpleType>
        <xsd:restriction base="dms:Text">
          <xsd:maxLength value="255"/>
        </xsd:restriction>
      </xsd:simpleType>
    </xsd:element>
    <xsd:element name="Vigencia" ma:index="19" nillable="true" ma:displayName="Vigencia" ma:format="DateTime" ma:internalName="Vigencia">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e8d8c-7713-4de2-94fa-5088926a82f0" elementFormDefault="qualified">
    <xsd:import namespace="http://schemas.microsoft.com/office/2006/documentManagement/types"/>
    <xsd:import namespace="http://schemas.microsoft.com/office/infopath/2007/PartnerControls"/>
    <xsd:element name="ConsecutivoDocumento" ma:index="24" nillable="true" ma:displayName="ConsecutivoDocumento" ma:format="Dropdown" ma:internalName="ConsecutivoDocumen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ca8cc-6480-428c-987f-00df926da507" elementFormDefault="qualified">
    <xsd:import namespace="http://schemas.microsoft.com/office/2006/documentManagement/types"/>
    <xsd:import namespace="http://schemas.microsoft.com/office/infopath/2007/PartnerControls"/>
    <xsd:element name="IdControlCambios" ma:index="25" nillable="true" ma:displayName="IdControlCambios" ma:format="Dropdown" ma:internalName="IdControlCambios"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9A3B0B-23E3-4643-BBC9-3871E3B72E17}">
  <ds:schemaRefs>
    <ds:schemaRef ds:uri="http://schemas.microsoft.com/office/2006/metadata/properties"/>
    <ds:schemaRef ds:uri="http://schemas.microsoft.com/office/infopath/2007/PartnerControls"/>
    <ds:schemaRef ds:uri="e63c261e-576a-4464-8e1a-3e600ab9cd37"/>
    <ds:schemaRef ds:uri="52fe8d8c-7713-4de2-94fa-5088926a82f0"/>
    <ds:schemaRef ds:uri="47fca8cc-6480-428c-987f-00df926da507"/>
  </ds:schemaRefs>
</ds:datastoreItem>
</file>

<file path=customXml/itemProps2.xml><?xml version="1.0" encoding="utf-8"?>
<ds:datastoreItem xmlns:ds="http://schemas.openxmlformats.org/officeDocument/2006/customXml" ds:itemID="{A4CA1517-1EEB-4A12-9EC3-057B897A57FA}">
  <ds:schemaRefs>
    <ds:schemaRef ds:uri="http://schemas.microsoft.com/sharepoint/v3/contenttype/forms"/>
  </ds:schemaRefs>
</ds:datastoreItem>
</file>

<file path=customXml/itemProps3.xml><?xml version="1.0" encoding="utf-8"?>
<ds:datastoreItem xmlns:ds="http://schemas.openxmlformats.org/officeDocument/2006/customXml" ds:itemID="{B1B9477C-581D-44C6-B9FF-09EB006FE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c261e-576a-4464-8e1a-3e600ab9cd37"/>
    <ds:schemaRef ds:uri="52fe8d8c-7713-4de2-94fa-5088926a82f0"/>
    <ds:schemaRef ds:uri="47fca8cc-6480-428c-987f-00df926da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2026-01-23T01:16:53Z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0x0101002422DA45122F514B84565F5B9ADE3D48</vt:lpwstr>
  </property>
  <property fmtid="{D5CDD505-2E9C-101B-9397-08002B2CF9AE}" pid="3" name="CargoSolicitadoPor">
    <vt:lpwstr>Gestor de Calidad</vt:lpwstr>
  </property>
  <property fmtid="{D5CDD505-2E9C-101B-9397-08002B2CF9AE}" pid="4" name="CorreoElectronicoSolicitadoPor">
    <vt:lpwstr>mipgplaneacion@cartagena.gov.co</vt:lpwstr>
  </property>
  <property fmtid="{D5CDD505-2E9C-101B-9397-08002B2CF9AE}" pid="5" name="Order">
    <vt:r8>22500</vt:r8>
  </property>
  <property fmtid="{D5CDD505-2E9C-101B-9397-08002B2CF9AE}" pid="6" name="MotivoSolicitud">
    <vt:lpwstr>CREACIÓN</vt:lpwstr>
  </property>
  <property fmtid="{D5CDD505-2E9C-101B-9397-08002B2CF9AE}" pid="7" name="VersionDocumento">
    <vt:lpwstr>1.0</vt:lpwstr>
  </property>
  <property fmtid="{D5CDD505-2E9C-101B-9397-08002B2CF9AE}" pid="8" name="xd_Signature">
    <vt:bool>false</vt:bool>
  </property>
  <property fmtid="{D5CDD505-2E9C-101B-9397-08002B2CF9AE}" pid="9" name="xd_ProgID">
    <vt:lpwstr/>
  </property>
  <property fmtid="{D5CDD505-2E9C-101B-9397-08002B2CF9AE}" pid="10" name="SolicitadoPor">
    <vt:lpwstr>Mipg Planeación</vt:lpwstr>
  </property>
  <property fmtid="{D5CDD505-2E9C-101B-9397-08002B2CF9AE}" pid="11" name="CorreoRespValidacion">
    <vt:lpwstr>mipgplaneacion@cartagena.gov.co</vt:lpwstr>
  </property>
  <property fmtid="{D5CDD505-2E9C-101B-9397-08002B2CF9AE}" pid="12" name="_SourceUrl">
    <vt:lpwstr/>
  </property>
  <property fmtid="{D5CDD505-2E9C-101B-9397-08002B2CF9AE}" pid="13" name="_SharedFileIndex">
    <vt:lpwstr/>
  </property>
  <property fmtid="{D5CDD505-2E9C-101B-9397-08002B2CF9AE}" pid="14" name="TipoDocumento">
    <vt:lpwstr>Documento</vt:lpwstr>
  </property>
  <property fmtid="{D5CDD505-2E9C-101B-9397-08002B2CF9AE}" pid="15" name="ComplianceAssetId">
    <vt:lpwstr/>
  </property>
  <property fmtid="{D5CDD505-2E9C-101B-9397-08002B2CF9AE}" pid="16" name="TemplateUrl">
    <vt:lpwstr/>
  </property>
  <property fmtid="{D5CDD505-2E9C-101B-9397-08002B2CF9AE}" pid="17" name="CargoRespValidacion">
    <vt:lpwstr>Asesor del Área de Calidad Secretaría General</vt:lpwstr>
  </property>
  <property fmtid="{D5CDD505-2E9C-101B-9397-08002B2CF9AE}" pid="18" name="RespValidacion">
    <vt:lpwstr>Alexander González de la Hoz</vt:lpwstr>
  </property>
  <property fmtid="{D5CDD505-2E9C-101B-9397-08002B2CF9AE}" pid="19" name="EstadoSolicitud">
    <vt:lpwstr>Validado</vt:lpwstr>
  </property>
  <property fmtid="{D5CDD505-2E9C-101B-9397-08002B2CF9AE}" pid="20" name="NombreDocumento">
    <vt:lpwstr>FORMATO RECOLECCION DE INFORMACION PARA EL SEGUIMIENTO Y EVALUACIÓN DE PLAN DE ACCIÓN INSTITUCIONAL V1</vt:lpwstr>
  </property>
  <property fmtid="{D5CDD505-2E9C-101B-9397-08002B2CF9AE}" pid="21" name="EstadoVigencia">
    <vt:lpwstr>NUEVO</vt:lpwstr>
  </property>
  <property fmtid="{D5CDD505-2E9C-101B-9397-08002B2CF9AE}" pid="22" name="TipoSolicitud">
    <vt:lpwstr>Creación</vt:lpwstr>
  </property>
  <property fmtid="{D5CDD505-2E9C-101B-9397-08002B2CF9AE}" pid="23" name="_ExtendedDescription">
    <vt:lpwstr/>
  </property>
  <property fmtid="{D5CDD505-2E9C-101B-9397-08002B2CF9AE}" pid="24" name="CodigoDoc">
    <vt:lpwstr>PTDGI02-F001</vt:lpwstr>
  </property>
  <property fmtid="{D5CDD505-2E9C-101B-9397-08002B2CF9AE}" pid="25" name="TriggerFlowInfo">
    <vt:lpwstr/>
  </property>
  <property fmtid="{D5CDD505-2E9C-101B-9397-08002B2CF9AE}" pid="26" name="TipoDoc">
    <vt:lpwstr>Formato</vt:lpwstr>
  </property>
  <property fmtid="{D5CDD505-2E9C-101B-9397-08002B2CF9AE}" pid="27" name="SolicitudValidada">
    <vt:lpwstr>Si</vt:lpwstr>
  </property>
</Properties>
</file>