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ns\Downloads\"/>
    </mc:Choice>
  </mc:AlternateContent>
  <bookViews>
    <workbookView xWindow="0" yWindow="495" windowWidth="33600" windowHeight="18795" activeTab="3"/>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ESTRATÉGICO'!$A$1:$S$8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6" i="1" l="1"/>
  <c r="S10" i="1"/>
  <c r="S11" i="1"/>
  <c r="S12" i="1"/>
  <c r="S13" i="1"/>
  <c r="S14" i="1"/>
  <c r="S15" i="1"/>
  <c r="S17" i="1"/>
  <c r="S18" i="1"/>
  <c r="S19" i="1"/>
  <c r="S20" i="1"/>
  <c r="S21" i="1"/>
  <c r="S22" i="1"/>
  <c r="S23" i="1"/>
  <c r="S24" i="1"/>
  <c r="S25" i="1"/>
  <c r="S27" i="1"/>
  <c r="S9" i="1"/>
  <c r="R10" i="1"/>
  <c r="R15" i="1"/>
  <c r="R18" i="1"/>
  <c r="R23" i="1"/>
  <c r="R27" i="1"/>
  <c r="Q94" i="6"/>
  <c r="Q93" i="6"/>
  <c r="Q88" i="6"/>
  <c r="Q84" i="6"/>
  <c r="Q81" i="6"/>
  <c r="Q80" i="6"/>
  <c r="Q79" i="6"/>
  <c r="Q78" i="6"/>
  <c r="Q77" i="6"/>
  <c r="Q73" i="6"/>
  <c r="Q72" i="6"/>
  <c r="Q71" i="6"/>
  <c r="Q70" i="6"/>
  <c r="Q69" i="6"/>
  <c r="Q68" i="6"/>
  <c r="Q67" i="6"/>
  <c r="Q66" i="6"/>
  <c r="Q65" i="6"/>
  <c r="Q64" i="6"/>
  <c r="Q63" i="6"/>
  <c r="Q62" i="6"/>
  <c r="Q59" i="6"/>
  <c r="Q58" i="6"/>
  <c r="Q57" i="6"/>
  <c r="Q56" i="6"/>
  <c r="Q55" i="6"/>
  <c r="Q54" i="6"/>
  <c r="Q53" i="6"/>
  <c r="Q52" i="6"/>
  <c r="Q47" i="6"/>
  <c r="Q46" i="6"/>
  <c r="Q45" i="6"/>
  <c r="Q44" i="6"/>
  <c r="Q43" i="6"/>
  <c r="Q42" i="6"/>
  <c r="Q40" i="6"/>
  <c r="Q39" i="6"/>
  <c r="Q38" i="6"/>
  <c r="Q37" i="6"/>
  <c r="Q34" i="6"/>
  <c r="Q33" i="6"/>
  <c r="Q32" i="6"/>
  <c r="Q31" i="6"/>
  <c r="Q30" i="6"/>
  <c r="Q29" i="6"/>
  <c r="Q28" i="6"/>
  <c r="Q27" i="6"/>
  <c r="Q25" i="6"/>
  <c r="Q24" i="6"/>
  <c r="Q23" i="6"/>
  <c r="Q22" i="6"/>
  <c r="Q21" i="6"/>
  <c r="Q20" i="6"/>
  <c r="Q19" i="6"/>
  <c r="Q18" i="6"/>
  <c r="Q17" i="6"/>
  <c r="Q16" i="6"/>
  <c r="Q15" i="6"/>
  <c r="Q14" i="6"/>
  <c r="Q13" i="6"/>
  <c r="Q12" i="6"/>
  <c r="Q11" i="6"/>
  <c r="Q10" i="6"/>
  <c r="Q9" i="6"/>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s>
  <commentList>
    <comment ref="M8" authorId="0" shapeId="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authors>
    <author>USUARIO</author>
    <author>JOHANA VIELLAR</author>
  </authors>
  <commentList>
    <comment ref="M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Z8" authorId="1" shapeId="0">
      <text>
        <r>
          <rPr>
            <sz val="9"/>
            <color indexed="81"/>
            <rFont val="Tahoma"/>
            <family val="2"/>
          </rPr>
          <t xml:space="preserve">VER ANEXO 1
</t>
        </r>
      </text>
    </comment>
    <comment ref="AA8" authorId="1" shapeId="0">
      <text>
        <r>
          <rPr>
            <b/>
            <sz val="9"/>
            <color rgb="FF000000"/>
            <rFont val="Tahoma"/>
            <family val="2"/>
          </rPr>
          <t>VER ANEXO 1</t>
        </r>
        <r>
          <rPr>
            <sz val="9"/>
            <color rgb="FF000000"/>
            <rFont val="Tahoma"/>
            <family val="2"/>
          </rPr>
          <t xml:space="preserve">
</t>
        </r>
      </text>
    </comment>
  </commentList>
</comments>
</file>

<file path=xl/sharedStrings.xml><?xml version="1.0" encoding="utf-8"?>
<sst xmlns="http://schemas.openxmlformats.org/spreadsheetml/2006/main" count="1737" uniqueCount="647">
  <si>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</si>
  <si>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</si>
  <si>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</si>
  <si>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</si>
  <si>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</si>
  <si>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</si>
  <si>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</si>
  <si>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</si>
  <si>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</si>
  <si>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</si>
  <si>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</si>
  <si>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</si>
  <si>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</si>
  <si>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</si>
  <si>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</si>
  <si>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</si>
  <si>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</si>
  <si>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</si>
  <si>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</si>
  <si>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</si>
  <si>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</si>
  <si>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</si>
  <si>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</si>
  <si>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</si>
  <si>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</si>
  <si>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</si>
  <si>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</si>
  <si>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</si>
  <si>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</si>
  <si>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</si>
  <si>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</si>
  <si>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</si>
  <si>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</si>
  <si>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</si>
  <si>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</si>
  <si>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</si>
  <si>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</si>
  <si>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</si>
  <si>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</si>
  <si>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</si>
  <si>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</si>
  <si>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</si>
  <si>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</si>
  <si>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</si>
  <si>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</si>
  <si>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</si>
  <si>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</si>
  <si>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</si>
  <si>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</si>
  <si>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</si>
  <si>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</si>
  <si>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</si>
  <si>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</si>
  <si>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</si>
  <si>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</si>
  <si>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</si>
  <si>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</si>
  <si>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</si>
  <si>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</si>
  <si>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</si>
  <si>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</si>
  <si>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</si>
  <si>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</si>
  <si>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</si>
  <si>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</si>
  <si>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</si>
  <si>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</si>
  <si>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</si>
  <si>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</si>
  <si>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</si>
  <si>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</si>
  <si>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</si>
  <si>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</si>
  <si>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</si>
  <si>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</si>
  <si>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</si>
  <si>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</si>
  <si>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</si>
  <si>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</si>
  <si>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</si>
  <si>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</si>
  <si>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</si>
  <si>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</si>
  <si>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</si>
  <si>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</si>
  <si>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</si>
  <si>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</si>
  <si>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</si>
  <si>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</si>
  <si>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</si>
  <si>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</si>
  <si>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</si>
  <si>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</si>
  <si>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</si>
  <si>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</si>
  <si>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</si>
  <si>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</si>
  <si>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</si>
  <si>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</si>
  <si>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</si>
  <si>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</si>
  <si>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</si>
  <si>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</si>
  <si>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</si>
  <si>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</si>
  <si>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</si>
  <si>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</si>
  <si>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</si>
  <si>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</si>
  <si>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</si>
  <si>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</si>
  <si>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</si>
  <si>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</si>
  <si>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</si>
  <si>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</si>
  <si>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</si>
  <si>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</si>
  <si>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</si>
  <si>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</si>
  <si>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</si>
  <si>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</si>
  <si>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</si>
  <si>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</si>
  <si>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</si>
  <si>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</si>
  <si>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</si>
  <si>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</si>
  <si>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</si>
  <si>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</si>
  <si>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</si>
  <si>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</si>
  <si>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</si>
  <si>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</si>
  <si>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</si>
  <si>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</si>
  <si>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</si>
  <si>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</si>
  <si>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</si>
  <si>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</si>
  <si>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</si>
  <si>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</si>
  <si>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</si>
  <si>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</si>
  <si>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</si>
  <si>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</si>
  <si>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</si>
  <si>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</si>
  <si>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</si>
  <si>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DESCRIPCIÓN DE LA ADQUISICIÓN ASOCIADA AL PROYECTO</t>
  </si>
  <si>
    <t>GESTIÓN ADMINISTRATIVA - MIPG</t>
  </si>
  <si>
    <t>LÍNEA BASE 
SEGUN PDD</t>
  </si>
  <si>
    <t>LÍNEA ESTRATÉGICA</t>
  </si>
  <si>
    <t>TIPO DE INDICADOR</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</si>
  <si>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</si>
  <si>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</si>
  <si>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</si>
  <si>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</si>
  <si>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</si>
  <si>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</si>
  <si>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</si>
  <si>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</si>
  <si>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</si>
  <si>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</si>
  <si>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</si>
  <si>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</si>
  <si>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</si>
  <si>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</si>
  <si>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</si>
  <si>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</si>
  <si>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</si>
  <si>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</si>
  <si>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</si>
  <si>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</si>
  <si>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</si>
  <si>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</si>
  <si>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</si>
  <si>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</si>
  <si>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</si>
  <si>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</si>
  <si>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</si>
  <si>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</si>
  <si>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</si>
  <si>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</si>
  <si>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</si>
  <si>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</si>
  <si>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</si>
  <si>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</si>
  <si>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</si>
  <si>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</si>
  <si>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</si>
  <si>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</si>
  <si>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</si>
  <si>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</si>
  <si>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</si>
  <si>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</si>
  <si>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</si>
  <si>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</si>
  <si>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</si>
  <si>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</si>
  <si>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</si>
  <si>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</si>
  <si>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</si>
  <si>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</si>
  <si>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</si>
  <si>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</si>
  <si>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</si>
  <si>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</si>
  <si>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</si>
  <si>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</si>
  <si>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</si>
  <si>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</si>
  <si>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</si>
  <si>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</si>
  <si>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APROPACIÓN DEFINITIVA POR PROYECTO (MARZO)</t>
  </si>
  <si>
    <t>OBSERVACIONES</t>
  </si>
  <si>
    <t>PROGRAMACIÓN META PRODUCTO 2024</t>
  </si>
  <si>
    <t xml:space="preserve">DATOS GENERALES </t>
  </si>
  <si>
    <t>PROGRAMACIÓN META PRODUCTO</t>
  </si>
  <si>
    <t>FORMATO SALIDA DE INFORMACION RESULTADOS DE SEGUIMIENTO  Y EVALUACIÓN DE PLAN DE ACCIÓN INSTITUCIONAL</t>
  </si>
  <si>
    <t xml:space="preserve"> FORMATO SALIDA DE INFORMACION RESULTADOS DE SEGUIMIENTO  Y EVALUACIÓN DE PLAN DE ACCIÓN INSTITUCIONAL</t>
  </si>
  <si>
    <t>11. Ciudades y comunidades sostenibles</t>
  </si>
  <si>
    <t>Generar conciencia en la ciudadanía  sobre el respeto, cuidado y protección del ambiente, a través, del conocimiento de la normativa, la apropiación de buenas prácticas hacia la apreciación y valoración de las especies de flora y fauna nativas propiasdel territorio, que garanticen un ambiente de sana convivencia con las distintas especies que cohabitan en el Distrito de Cartagena.</t>
  </si>
  <si>
    <t>CIUDAD CONECTADA Y SOSTENIBLE</t>
  </si>
  <si>
    <t>CARTAGENA AMIGABLE CON EL AMBIENTE</t>
  </si>
  <si>
    <t xml:space="preserve">Porcentaje de participación de la ciudadanía en actividades de educación, investigación y cultura ambiental </t>
  </si>
  <si>
    <t xml:space="preserve">INVESTIGACION, EDUCACION Y CULTURA AMBIENTAL </t>
  </si>
  <si>
    <t>4.3.4.</t>
  </si>
  <si>
    <t xml:space="preserve">Estrategias de Educación Ambiental implementadas </t>
  </si>
  <si>
    <t>Número</t>
  </si>
  <si>
    <t>Implementar cinco (5) estrategias de eduucación ambiental (PRAES, IDAU, PROCEDA, SOCIOEDUCACIÓN, ICEA)</t>
  </si>
  <si>
    <t>SERVICIO</t>
  </si>
  <si>
    <t>Documentos de lineamientos técnicos para la gestión de la información y el conocimiento ambiental</t>
  </si>
  <si>
    <t>Documentos de investigación ambiental elaborados</t>
  </si>
  <si>
    <t>Elaborar cuatro (4) documentos de investigación para la gestión de la información y el conocimiento ambiental</t>
  </si>
  <si>
    <t>Documentos de investigación para la gestión de la información y el conocimiento ambiental</t>
  </si>
  <si>
    <t>Política Pública de Educación Ambiental formulada</t>
  </si>
  <si>
    <t>Formular una (1) Política Pública de Educación Ambiental</t>
  </si>
  <si>
    <t>Documentos de política para la gestión de  la información y el conocimiento  ambiental</t>
  </si>
  <si>
    <t>Promover la transición hacia una economía circular, mediante medidas que fomenten el uso eficiente de recursos, la conservación de ecosistemas y una gestión sostenible de residuos, para impulsar el desarrollo sostenible y mejorar la calidad de vida.</t>
  </si>
  <si>
    <t>DESARROLLO ECONÓMICO EQUITATIVO</t>
  </si>
  <si>
    <t>Diversificación Económica</t>
  </si>
  <si>
    <t>Porcentaje de negocios verdes asesorados y consolidados </t>
  </si>
  <si>
    <t>ECONOMÍA CIRCULAR Y NEGOCIOS VERDES</t>
  </si>
  <si>
    <t>3.2.3</t>
  </si>
  <si>
    <t xml:space="preserve">Negocios verdes consolidados </t>
  </si>
  <si>
    <t>41 negocios verdes consolidados en el cuatrienio 2020-2023</t>
  </si>
  <si>
    <t>Consolidar sesenta (60) nuevos negocios verdes</t>
  </si>
  <si>
    <t>Servicio de asistencia técnica para la consolidación de negocios verdes</t>
  </si>
  <si>
    <t>11. Ciudades y comunidades sostenibles
13. Acción por el Clima</t>
  </si>
  <si>
    <t>Propender por la conservación y prevención de los ecosistemas marinos y costcr&lt;ls. sus servicios ecosistémicos y la gestión efectiva del cambio climático</t>
  </si>
  <si>
    <t>CARTAGENA ORDENADA ALREDEDOR DEL AGUA</t>
  </si>
  <si>
    <t>Porcentaje de área de manglar en los cuerpos de agua del Distrito restauradas</t>
  </si>
  <si>
    <t xml:space="preserve">GESTIÓN Y CONSERVACIÓN DEL AGUA </t>
  </si>
  <si>
    <t>4.7.1.</t>
  </si>
  <si>
    <t>Número de hectáreas de manglar en proceso de restauración</t>
  </si>
  <si>
    <t>Restaurar 40 hectáreas de manglar en los cuerpos de agua del perímetro urbano del Distrito de Cartagena</t>
  </si>
  <si>
    <t>Hectáreas de manglar conservados</t>
  </si>
  <si>
    <t>16. Paz, Justicia e Instituciones Sólidas</t>
  </si>
  <si>
    <t>Fortalecer la gestión de la Administración Distrital, mediante la atticulación y eficiencia de los procesos de la entidad para el cumplimiento efectivo de los objetivos institucionales.</t>
  </si>
  <si>
    <t>INNOVACION PÚBLICA Y PARTICIPACIÓN CIUDADANA</t>
  </si>
  <si>
    <t>Modelo Integrado de Planeación y Gestión (MIPG) y
Gobierno en línea</t>
  </si>
  <si>
    <t>Índice de Desempeño lnstitucional - IDI  de la Alcaldía (Administración Central y Descentralizada)</t>
  </si>
  <si>
    <t>MODELO INTEGRADO DE PLANEACIÓN Y GESTIÓN - MIPG</t>
  </si>
  <si>
    <t>5.2.1.</t>
  </si>
  <si>
    <t>Herramientas Tecnológicas para el uso, apropiación y fortalecimiento institucional implementadas implementadas Establecimiento Público Ambiental</t>
  </si>
  <si>
    <t>Implementar tres (3) herramientas tecnológicas para el uso, apropiación y fortalecimiento institucional</t>
  </si>
  <si>
    <t>Servicios tecnológicos para el sistema de información ambiental </t>
  </si>
  <si>
    <t>Documentos de diagnóstico e implementación del Modelo Integrado de Planeación y Gestión – MIPG implementado</t>
  </si>
  <si>
    <t>1 documento implementado</t>
  </si>
  <si>
    <t>Implementar cuatro (4) documentos de diagnóstico e implementación del Modelo Integrado de Planeación y Gestión – MIPG</t>
  </si>
  <si>
    <t>Documentos de estudios técnicos para la planificación sectorial y la gestión ambiental</t>
  </si>
  <si>
    <t>Preservar los recursos naturales, reducir la con laminación y la deforestación, la pérdida de hábitat natural para las especies silvestres y otras actividades antrópicas que amenazan la integridad de los ecosistemas y la biodiversidad.</t>
  </si>
  <si>
    <t xml:space="preserve">CARTAGENA AMIGABLE CON EL AMBIENTE </t>
  </si>
  <si>
    <t>Porcentaje de árboles sembrados en el Distrito</t>
  </si>
  <si>
    <t>GESTIÓN Y CONSERVACIÓN DE LA VEGETACIÓN Y LA BIODIVERSIDAD</t>
  </si>
  <si>
    <t>4.3.2.</t>
  </si>
  <si>
    <t>Árboles plantados en la ciudad</t>
  </si>
  <si>
    <t>98.601 árboles plantados en el cuatrienio 2020-2023</t>
  </si>
  <si>
    <t>Plantar trescientos mil (300.000) árboles en el Distrito</t>
  </si>
  <si>
    <t>Servicio de establecimiento de especies vegetales</t>
  </si>
  <si>
    <t xml:space="preserve">Centro de Atención y Valoración de fauna silvestre construido y  dotado </t>
  </si>
  <si>
    <t>Un (1) Centro de Atención y Valoración de Fauna Silvestre en la Bocana</t>
  </si>
  <si>
    <t>Construir y dotar un (1) Centro de Atención y Valoración de Fauna Silvestre nuevo</t>
  </si>
  <si>
    <t>BIEN Y SERVICIO</t>
  </si>
  <si>
    <t>Centro de Atención y Valoración de fauna silvestre construido y dotado</t>
  </si>
  <si>
    <t>Porcentaje de árboles sembrados en el Distrito </t>
  </si>
  <si>
    <t>Áreas degradadas en proceso de restauración</t>
  </si>
  <si>
    <t>Hectárea</t>
  </si>
  <si>
    <t>7 hectáreas de áreas degradadas restauradas en el cuatrienio 2020-2023</t>
  </si>
  <si>
    <t>Restaurar ocho (8) hectáreas de áreas degradada</t>
  </si>
  <si>
    <t>Servicio de restauración de ecosistemas</t>
  </si>
  <si>
    <t>Identificar y alertar mediante el monitoreo permanente a los indicadores
ambientales, y la generación de informes consolidados, situaciones adversas o generadoras
de riesgos para la salud y el deterioro de la calidad de vida, así como también aquellos riesgos
que afecten los ecosistemas y el ambiente.</t>
  </si>
  <si>
    <t>Porcentaje de cobertura para la vigilancia y control de la calidad del aire en el perímetro urbano del Distrito </t>
  </si>
  <si>
    <t>ALERTAS TEMPRANAS (AIRE, AGUA Y RUIDO)</t>
  </si>
  <si>
    <t>4.3.3.</t>
  </si>
  <si>
    <t>Centro Inteligente para el Monitoreo Ambiental de Cartagena</t>
  </si>
  <si>
    <t>Crear y poner en funcionamiento un (1) Centro Inteligente para el Monitoreo Ambiental de Cartagena</t>
  </si>
  <si>
    <t>Servicio de información para la gestión del conocimiento  ambiental implementado</t>
  </si>
  <si>
    <t>Estaciones para el monitoreo de la calidad del aire implementada</t>
  </si>
  <si>
    <t>Implementar dos (2) estaciones de monitoreo de la calidad del aire</t>
  </si>
  <si>
    <t>BIEN</t>
  </si>
  <si>
    <t>Estaciones para el monitoreo de la calidad del aire implementadas</t>
  </si>
  <si>
    <t>Promover un desarrollo ambiental y territorial
equiIibrado. sostenible y armonioso que garantice la protección y conservación del ambiente y propenda por la adaptación al cambio climático para la mejora de la calidad de vida en el perímetro urbano del Distrito de Cartagena.</t>
  </si>
  <si>
    <t>CARTAGENA ADAPTADA AL CLIMA Y RESILIENTE A LOS DESASTRES</t>
  </si>
  <si>
    <t>Determinantes ambientales identificadas</t>
  </si>
  <si>
    <t>ORDENAMIENTO  Y SOSTENIBILIDAD  AMBIENTAL</t>
  </si>
  <si>
    <t>4.4.1.</t>
  </si>
  <si>
    <t>Documentos de lineamientos técnicos para la conservación de la biodiversidad y sus servicios ecosistémicos elaborados</t>
  </si>
  <si>
    <t>Elaborar seis (6) documentos de lineamientos técnicos para determinantes ambientales</t>
  </si>
  <si>
    <t>Recuperar el sistema de canales y lagunas de Cartagena, con acciones de recuper:ici(,n de bordes de costa y la formulación de documentos de planificación para la estabili1ación del sistema hídrico y litoral de la ciudad.</t>
  </si>
  <si>
    <t>Porcentaje de áreas de rondas hídricas protegidas </t>
  </si>
  <si>
    <t>Metros cúbicos extraídos mediante relimpia en cuerpos de agua internos en el perímetro urbano de Cartagena</t>
  </si>
  <si>
    <t>Metros Cúbicos</t>
  </si>
  <si>
    <t>70.777 metros cúbicos de sedimentos en la Bocana dragados en el cuatrienio 2020-2023</t>
  </si>
  <si>
    <t>Extraer ciento cuarenta mil (140.000) metros cúbicos de sedimentos en la Bocana y laguna de Chambacú </t>
  </si>
  <si>
    <t>Informe de Cumplimiento del Proyecto</t>
  </si>
  <si>
    <t>Recuperar el sistema de canales y lagunas de Cartagena, con acciones de recuper:ici(,n de bordes de costa y la formulación de documentos de planificación para la estabili1ación del sistema hídrico y litoral de la ciudad</t>
  </si>
  <si>
    <t>RECUPERACIÓN Y ESTABILIZACIÓN DEL SISTEMA HÍDRICO Y LITORAL DE CARTAGENA</t>
  </si>
  <si>
    <t>4.7.3.</t>
  </si>
  <si>
    <t>Documento de acotamiento y priorización de ronda hídrica elaborado </t>
  </si>
  <si>
    <t>Elaborar un (1) documento de acotamiento y priorización de ronda hídrica</t>
  </si>
  <si>
    <t>Documento Técnico de Acotamiento
Resolución de Priorización y Adopción</t>
  </si>
  <si>
    <t>Acotar el 100% de las rondas hídricas en el perímetro urbano del Distrito de Cartagena</t>
  </si>
  <si>
    <t>Rondas hídricas priorizadas a través del documento de acotamiento recuperadas</t>
  </si>
  <si>
    <t>Recuperar una (1) ronda hídrica priorizada a través del documento de acotamiento</t>
  </si>
  <si>
    <t>Informe de Cumplimiento de las actividades programadas</t>
  </si>
  <si>
    <t>Implementar un programa integral de restauración de las rondas de los arroyos y caños afectados por la contaminación. Además, se promoverá el fortalecimiento de los centros de atención de fauna silvestre para contribuir a la protección y conservación de la biodiversidad de la ciénaga de la Virgen.</t>
  </si>
  <si>
    <t>PLAN DE RESTAURACIÓN INTEGRAL DE LA CIÉNAGA DE LA VIRGEN</t>
  </si>
  <si>
    <t>4.7.4.</t>
  </si>
  <si>
    <t>Número de afluentes principales que derivan en la Ciénaga de la Virgen recuperadas </t>
  </si>
  <si>
    <t>N.D.</t>
  </si>
  <si>
    <t>Recuperar diez (10) afluentes principales que derivan en la Ciénaga de la Virgen</t>
  </si>
  <si>
    <t>Evidencia Contractual
Informe de Avance y cumpimiento del Objeto Contractual</t>
  </si>
  <si>
    <t>Proyectos para el mejoramiento de la calidad del recurso hídrico formulados en Sistema Estabilizador de Mareas desarrollados </t>
  </si>
  <si>
    <t>2 proyectos desarrollados en el cuatrienio 2020-2023</t>
  </si>
  <si>
    <t>Desarrollar dos (2) proyectos de mejoramiento del Sistema Estabilizador de Mareas </t>
  </si>
  <si>
    <t>Documento Tecnico</t>
  </si>
  <si>
    <t>Campañas de educación ambiental y participación implementadas a los ciudadanos </t>
  </si>
  <si>
    <t>Desarrollar veinte (20) campañas de educación ambiental sobre conservación y protección del espacio verde para habitantes de zonas aledañas a la Ciénaga de la Virgen</t>
  </si>
  <si>
    <t>Implementar cinco (5) estratgias de eduucación ambiental (PRAES, IDAU, PROCEDA, SOCIOEDUCACIÓN, ICEA)</t>
  </si>
  <si>
    <t>FORTALECIMIENTO DE CAPACIDADES LOCALES DE LA INVESTIGACIÓN, EDUCACIÓN Y CULTURA AMBIENTAL PARA LA PROTECCIÓN AMBIENTAL EN EL ÁREA URBANA DE   CARTAGENA DE INDIAS</t>
  </si>
  <si>
    <t>Fortalecer las capacidades locales para aumentar la participación de la ciudadanía en actividades de educación, investigación, cultura ambiental y apropiación social de conocimiento para protección y cuidado del ambiente en zonas urbanas distrito</t>
  </si>
  <si>
    <t>Diseñar e implementar Estrategias de educación ambiental que promuevan la cultura ciudadana, acción social y participación ciudadana para del cuidado del ambiente</t>
  </si>
  <si>
    <t>4 Documentos de lineamientos técnicos para la medición del impacto en la implementación de estrategias de educación ambiental</t>
  </si>
  <si>
    <t>Acompañar a las instituciones educativas en los procesos de formulación e implementación de PRAES</t>
  </si>
  <si>
    <t>N/A</t>
  </si>
  <si>
    <t>Informe Trimestral de la Gestión de acompañamiento a Instituciones Educativas</t>
  </si>
  <si>
    <t>TODAS</t>
  </si>
  <si>
    <t>Angélica Rodríguez</t>
  </si>
  <si>
    <t>Recursos insuficientes para    realizar la contratación de actividades y personal necesarias para llevar a cabo la ejecución del proyecto
Obstáculos o demoras en el proceso de contratación que limiten o alteren las condiciones previstas
Ocurrencia de fenómenos socionaturales en el área que impidan la realización del proyecto</t>
  </si>
  <si>
    <t>Memorando de Solicitud de Presupuesto - Actas de Reunión - Oficio de Ajustes al presupuesto (Si Aplica)
Plan de Adquisiciones - Informe Trimestral de Ejecución y cumplimiento de Actividades programadas.
Informe Trimestral de Ejecución y cumplimiento de Actividades programadas.</t>
  </si>
  <si>
    <t>SI</t>
  </si>
  <si>
    <t>Prestación de servicios profesionales y de apoyo a la gestión para desarrollar acciones d eimplementación de las estrategias de educación generadas.</t>
  </si>
  <si>
    <t>1.2.1.0.00-001 - ICLD</t>
  </si>
  <si>
    <t>Realizar asistencia técnica para la formulación e implemetación de los PROCEDAS</t>
  </si>
  <si>
    <t>Realizar asistencia técnica para la formulación e implementación de los procesos de  SOCIOEDUCACIÓN</t>
  </si>
  <si>
    <t>Informe Trimestral de asistencias técnicas a los Procesos de Socioeducación</t>
  </si>
  <si>
    <t>Realizar acompañamiento técnico a las Instituciones de educación superior  en la formulación e implemetación de sus IDAU</t>
  </si>
  <si>
    <t>Informes de Acompañamiento Técnico a los IDAU</t>
  </si>
  <si>
    <t>Realizar asistencia técnica para la formulación e implemetación de los ICEA</t>
  </si>
  <si>
    <t>Informes de Asistencia Técnica a los ICEA</t>
  </si>
  <si>
    <t>Realizar eventos y actividades de divulgación de las estrategias de educación ambiental en el Distrito</t>
  </si>
  <si>
    <t>Informe de cumplimiento de la actividad</t>
  </si>
  <si>
    <t xml:space="preserve">Vincular a las comunidades para participar de manera activa en los procesos de investigación y monitoreo comunitario para la restauración en los ecosistemas </t>
  </si>
  <si>
    <t>Fortalecer las capacidades para la Investigación e Innovación y apropiación social del conocimiento en temas ambientales</t>
  </si>
  <si>
    <t xml:space="preserve">4 Documentos de investigación realizados </t>
  </si>
  <si>
    <t>Elaborar los documentos de investigación  y/o estudios sobre temas ambientales</t>
  </si>
  <si>
    <t>Prestación de servicios profesionales y de apoyo a la gestión para desarrollar investigaciones y   apropiación social del conocimiento en temas ambientales</t>
  </si>
  <si>
    <t>Realizar eventos acádemicos para la apropiación del conocimiento sobre los temas investigados</t>
  </si>
  <si>
    <t>Realizar alianzas con las universidades para adelantar trabajos de investigación en conjunto con los grupos y semilleros de investigación</t>
  </si>
  <si>
    <t>Formular una Política Pública de Educación Ambiental que articulen la intervención territorial para promover la protección y cuidado del ambiente</t>
  </si>
  <si>
    <t>1 Documento de Política elaborado (Política Púbica Distrital de Educación Ambiental)</t>
  </si>
  <si>
    <t>Formular la politica pública de Educación Ambiental</t>
  </si>
  <si>
    <t>Prestación de servicios profesioanles y de apoyo a la gestión para la formulación de la política Ambiental del Distrito</t>
  </si>
  <si>
    <t>GENERACIÓN DE NEGOCIOS VERDES Y BUENAS PRÁCTICAS AMBIENTALES EN EL DISTRITO DE CARTAGENA DE INDIAS</t>
  </si>
  <si>
    <t>Fomentar la generación de los negocios verdes y la economía circular en el distrito de cartagena, bajo la inclusión productiva, el desarrollo sostenible y las buenas prácticas ambientales a través de la articulación de los actores públicos, privados y comunitarios interesados en el desarrollo de este tipo de negocios, orientadas a generar el escenario propicio para la apropiación de la cultura de consumo verde en la ciudad y para el establecimiento de negocios verdes locales.</t>
  </si>
  <si>
    <t>Incrementar el número de negocios verdes asesorados y consolidados en el Distrito de Cartagena</t>
  </si>
  <si>
    <t>60 nuevos negocios verdes asesorados y consolidados</t>
  </si>
  <si>
    <t>Realizar actividades de apoyo técnico y asesoría especializada, para emprendedores y empresarios interesados en desarrollar negocios verdes sostenibles.</t>
  </si>
  <si>
    <t>Informe de Gestión Trimestral y de cierre anual de gestiones para el apoyo técnico, asesorías, capacitación, formación y promoción a emprendedores y empresas</t>
  </si>
  <si>
    <t>Rafael Escudero Aguirre</t>
  </si>
  <si>
    <t>Si</t>
  </si>
  <si>
    <t xml:space="preserve"> Prestación de servicios profesionales para realizar actividades de apoyo técnico y asesoría especializada, para emprendedores y empresarios interesados en desarrollar negocios verdes sostenibles</t>
  </si>
  <si>
    <t>Agosto de 2024</t>
  </si>
  <si>
    <t xml:space="preserve">1.2.3.2.07 - 031 - CONTRIBUCCION DEL SECTOR ELECTRICO - GENERAL </t>
  </si>
  <si>
    <t>Realizar programas de capacitación para emprendedores y empresarios interesados en desarrollar negocios verdes sostenibles.</t>
  </si>
  <si>
    <t xml:space="preserve"> Prestación de servicios profesionales para realizar capacitaciones para emprendedores y empresarios interesados en desarrollar negocios verdes sostenibles.</t>
  </si>
  <si>
    <t>Realizar ferias ambientales para la promoción de negocios verdes asesorados en el Establecimiento Público de Cartagena</t>
  </si>
  <si>
    <t>Informe Trimestral de planificación, ejecución e impacto de 02 Ferias de Negocios Verdes</t>
  </si>
  <si>
    <t xml:space="preserve">Contratacion de servicios logpusticos para la organización de al Feria </t>
  </si>
  <si>
    <t>Realizar acciones para la promoción de negocios verdes, economía circular, producción y consumo sostenible.</t>
  </si>
  <si>
    <t>Prestación de servicios profesionales en la Oficina Asesora de Planeación del Establecimiento público ambiental de Cartagena como administrador de empresas en el marco del proyecto NEGOCIOS VERDES, ECONOMIA CIRCULAR, PRODUCCION Y CONSUMO SOSTENIBLE.</t>
  </si>
  <si>
    <t>4.7.1</t>
  </si>
  <si>
    <t>CONSERVACIÓN INTEGRAL DE LA BIODIVERSIDAD Y SERVICIOS ECOSISTÉMICOS DEL MANGLAR DEL ÁREA URBANA DE  CARTAGENA DE INDIAS</t>
  </si>
  <si>
    <t xml:space="preserve">Realizar una correcta gestión ambiental y del recurso hídrico para controlar la degradación y perdida de la biodiversidad y servicios ecosistémicos del manglar en el área urbana de cartagena. </t>
  </si>
  <si>
    <t>Realizar la restauración ecológica de 40 Hectáreas de ecosistemas de manglar</t>
  </si>
  <si>
    <t>Cuarenta (40) hectáreas de manglar recuperadas</t>
  </si>
  <si>
    <t>Realizar la caracterización general y diagnóstico de las zonas a intervenir.</t>
  </si>
  <si>
    <t>Documento diagnóstico y caracterización de áreas de manglar a intervenir</t>
  </si>
  <si>
    <t>Javier Pineda López</t>
  </si>
  <si>
    <t>Prestación de servicios profesionales y de apoyo a la gestión para la caracterización general y diagnóstico de las zonas a intervenir.</t>
  </si>
  <si>
    <t>1.3.2.3.11-063 - RF EPA</t>
  </si>
  <si>
    <t xml:space="preserve">Realizar actividades de limpieza de raíces y mantenimiento de especies de manglar. </t>
  </si>
  <si>
    <t xml:space="preserve">Documento tecnico de informe Trimestral de limpieza de raíces de manglar / Informe de avance de contrato </t>
  </si>
  <si>
    <t xml:space="preserve">Realizar limpieza de raíces y mantenimiento de especies de manglar. </t>
  </si>
  <si>
    <t>Implementar acciones para el Mantenimiento del Sistema de Manglar</t>
  </si>
  <si>
    <t xml:space="preserve">Informe técnico Trimestral de implementación de acciones de mantenimiento del Sistema de Manglar en el Perímetro Urbano </t>
  </si>
  <si>
    <t>Identifcación y diseño de estrategia para la recolección de información de acuerdo con lo requerido en la plataforma SIGMA.</t>
  </si>
  <si>
    <t>Generar informes de calidad del Manglar</t>
  </si>
  <si>
    <t>Informe técnico de Calidad del Manglar (Trimestral)</t>
  </si>
  <si>
    <t xml:space="preserve">Prestación de servicios profesionales y de apoyo a la gestión para generar informes de calidad del manglar </t>
  </si>
  <si>
    <t>Divulgar y socializar el objetivo y resultados del proyecto.</t>
  </si>
  <si>
    <t>Informes trimestral y anual de Publicaciones y otras acciones de divulgación</t>
  </si>
  <si>
    <t xml:space="preserve">Prestación de servicios profesionales y de apoyo a la gestión para divulgar y socializar los objetivos y resultados del proyecto </t>
  </si>
  <si>
    <t>Índice de Desempeño lnstitucional - IDI  de la Alcaldía 
(Administración Central y Descentralizada)</t>
  </si>
  <si>
    <t>FORTALECIMIENTO DE LA GESTIÓN INSTITUCIONAL Y ORGANIZACIONAL DEL ESTABLECIMIENTO PÚBLICO AMBIENTAL DE CARTAGENA</t>
  </si>
  <si>
    <t>Aumentar la eficiencia, transparencia, y capacidad de respuesta del establecimiento público ambiental en el cumplimiento de sus funciones y en la prestación del servicio a la población del perímetro urbano del distrito de cartagena de indias.</t>
  </si>
  <si>
    <t xml:space="preserve">Servicios tecnológicos para el sistema de información ambiental </t>
  </si>
  <si>
    <t>Adquirir hardware, software, suministros y otros equipos tecnológicos requeridos para el buen funcionamiento de los sistemas de Información de la entidad</t>
  </si>
  <si>
    <t>Evidencias de la adquisición de hardware y software (Contable, SIG, Trámites - Equipos y Htas)</t>
  </si>
  <si>
    <t>Sandra De La Rosa</t>
  </si>
  <si>
    <t>Adquisición de herramienta ARCGIS y actualización de software financiero</t>
  </si>
  <si>
    <t>Implementar herramientas tecnológicas para el uso, apropiación y fortalecimiento institucional en el Establecimiento Público Ambiental de Cartagena</t>
  </si>
  <si>
    <t>Evidencias de la formación, implementación y uso de las herramientas</t>
  </si>
  <si>
    <t>La Prestación de servicios profesionales para la Implementacion de herramientas tecnológicas en el Establecimiento Público Ambiental de Cartagena</t>
  </si>
  <si>
    <t>Implementar el Modelo Integrado de Planeación y Gestión en el Establecimiento Público Ambiental de Cartagena</t>
  </si>
  <si>
    <t>Implementar el Modelo Integrado de Planeación y Gestión - MIPG - en el Establecimiento Público Ambiental de Cartagena</t>
  </si>
  <si>
    <t xml:space="preserve">Informe de gestión trimestral y anual de avance en la implementación de los requisitos de la política </t>
  </si>
  <si>
    <t>La Prestación de servicios profesionales tendiente a la implementación del MODELO INTEGRADO DE PLANEACION Y GESTION – MIPG en el Establecimiento Público Ambiental de Cartagena</t>
  </si>
  <si>
    <t>Actualización de la Plataforma Estratégica de EPA Cartagena y análisis de cargas laboral</t>
  </si>
  <si>
    <t>Evidencias de la contratación de la consultoría para estudio de Cargas laborales e informe de su ejecución</t>
  </si>
  <si>
    <t>Contrato de Consultoría para la actualización de la Plataforma Estratégica de EPA Cartagena y análisis de cargas laboral</t>
  </si>
  <si>
    <t>Implementar el Plan Integral de Gestión Ambiental - PIGA - en el Establecimiento Publico Ambiental de Cartagena</t>
  </si>
  <si>
    <t>Plan de Trabajo Implementación del PIGA
Informe de trimestral y anual de avance en la ejecución de acciones para la implementación del PIGA</t>
  </si>
  <si>
    <t>Contratación de prestación de servicios para la Implementar el Plan Integral de Gestión Ambiental - PIGA - en el Establecimiento Publico Ambiental de Cartagena</t>
  </si>
  <si>
    <t>ORDENAMIENTO PARA EL DESARROLLO AMBIENTAL EN EL DISTRITO DE   CARTAGENA DE INDIAS</t>
  </si>
  <si>
    <t>Realizar un adecuado ordenamiento territorial ambiental que reduzca los patrones insostenibles de ocupación del territorio, el deterioro del patrimonio natural, la biodiversidad y los servicios ecosistémicos.</t>
  </si>
  <si>
    <t>Realizar un adecuado ordenamiento territorial ambiental que reduzca los patrones insostenibles de ocupación del territorio, el deterioro del patrimonio natural, la biodiversidad y los servicios ecosistémicos</t>
  </si>
  <si>
    <t>6 Documentos de lineamientos técnicos para la evaluación de los recursos naturales elaborados</t>
  </si>
  <si>
    <t>Identificación de las áreas de estudio a investigar</t>
  </si>
  <si>
    <t>Inventario de determinantes</t>
  </si>
  <si>
    <t>Realización de  los estudios y construcción de las fichas de las determinantes ambientales</t>
  </si>
  <si>
    <t>Informe Trimestral de Reporte del estado de avance de la Caracterización y diagnóstico de determinantes</t>
  </si>
  <si>
    <t>Construir la determinante ambiental de ruido</t>
  </si>
  <si>
    <t>Construir la determinante ambiental de Arroyo Matute</t>
  </si>
  <si>
    <t>Construir la determinante ambiental de la calidad del aire</t>
  </si>
  <si>
    <t>Seguimiento y adopción de las determinantes ambientales</t>
  </si>
  <si>
    <t>Adoptar mediante acto administrativo determinantes ambientales de manglar y bosque seco tropical</t>
  </si>
  <si>
    <t xml:space="preserve"> GENERACIÓN DEL CENTRO INTELIGENTE DE MONITOREO AMBIENTAL DEL DISTRITO DE CARTAGENA DE INDIAS</t>
  </si>
  <si>
    <t>Mejorar la consolidación, visualización y análisis de la información recolectada durante el monitoreo y vigilancia de los activos ambientales en el distrito de Cartagena a través de la implementación del Centro Inteligente de Monitoreo Ambiental</t>
  </si>
  <si>
    <t>1 Sistema de información implementado</t>
  </si>
  <si>
    <t>Identificar fuentes de información ambiental generadas al interior de la Entidad</t>
  </si>
  <si>
    <t>Elaboración de la Carpeta de información de  área de aire, ruido y suelo, vertimientos y control y seguimiento con indicadores y bases de datos reqeridas.</t>
  </si>
  <si>
    <t>Definir los criterios para la consolidación de la información ambiental y socializarlos en la Entidad</t>
  </si>
  <si>
    <t>Carpeta de información de  área de aire, ruido y suelo, vertimientos y control y seguimiento Actualizada trimestralmente</t>
  </si>
  <si>
    <t>Implementar acciones para la operación del Centro Inteligente de Monitoreo Ambiental del Distrito de Cartagena de Indias</t>
  </si>
  <si>
    <t>1 informe de gestión trimestral que resuma resultados Actas de visita, registro fotográfico y conceptos técnicos (4)</t>
  </si>
  <si>
    <t>1 soporte de Documentos pre contractuales y contractuales
Acta de recibo a satisfacción (Compra de equipos)</t>
  </si>
  <si>
    <t>1 soporte Documentos pre contractuales y contractuales
Acta de recibo a satisfacción de mtto de equipos (calibración)</t>
  </si>
  <si>
    <t>1 informe trimestral que contenga resultados del monitoreo - Registro fotográfico/Video (4)</t>
  </si>
  <si>
    <t>1 soporte de Documentos pre contractuales y contractuales
Acta de recibo a satisfacción</t>
  </si>
  <si>
    <t>Adquirir equipos tecnológicos y software para la puesta en marcha del Centro Inteligente de Monitoreo Ambiental</t>
  </si>
  <si>
    <t>1 soporte de Documentos pre contractuales y contractuales
Acta de recibo a satisfacción (Compra de Tablets)</t>
  </si>
  <si>
    <t>1 soporte de Documentos pre contractuales y contractuales
Acta de recibo a satisfacción (Estación Movil de Monitoreo de Calidad el Aire)</t>
  </si>
  <si>
    <t>1 soporte de Documentos pre contractuales y contractuales
Acta de recibo a satisfacción (Estaciones identificativas de calidad del aire)</t>
  </si>
  <si>
    <t>1 soporte de Documentos pre contractuales y contractuales
Acta de recibo a satisfacción (Software GIS)</t>
  </si>
  <si>
    <t>1 soporte de Documentos pre contractuales y contractuales
Acta de recibo a satisfacción (Boyas)</t>
  </si>
  <si>
    <t>FORTALECIMIENTO TÉCNICO Y OPERATIVO DEL SISTEMA DE VIGILANCIA DE LA CALIDAD DEL AIRE (SVCA) DEL DISTRITO DE  CARTAGENA DE INDIAS</t>
  </si>
  <si>
    <t>Fortalecer técnica y operativamente el sistema del Sistema de Vigilancia de la Calidad del Aire (SVCA) del distrito de Cartagena</t>
  </si>
  <si>
    <t xml:space="preserve">2 Estaciones para el monitoreo de la calidad del aire implementadas </t>
  </si>
  <si>
    <t>Elaborar el estudio de rediseño del Sistema de Vigilancia de la Calidad del Aire (SVCA)</t>
  </si>
  <si>
    <t>Realizar acciones para la contratacion del diseño y rediseño de las estaciones de monitoreo de la calidad del aire</t>
  </si>
  <si>
    <t>Adjudicar la consultoría para elaboración del documento de diseño y rediseño de operación de las estaciones, de acuerdo a lo establecido a los protocolos de monitoreo y seguimiento de la calidad del aire.</t>
  </si>
  <si>
    <t>Comprar equipos analizadores de la calidad del aire y estaciones meteorológicas</t>
  </si>
  <si>
    <t>Documentos pre contractuales y contractuales
Acta de recibo a satisfacción de la Adquisición de 2 nuevos equipos de medición de calidad del aire</t>
  </si>
  <si>
    <t xml:space="preserve">Realizar el mantenimiento correctivo de las estaciones y la construcción de nuevas estructuras metálicas </t>
  </si>
  <si>
    <t>Documentos pre contractuales y contractuales
Acta de recibo a satisfacción del mantenimiento correctivo y contruccion de nuevas estructuras metalicas de las estaciones SVCA</t>
  </si>
  <si>
    <t>Participar en la Mesa Técnica Distrital de Calidad de Aire y Ruido Urbano</t>
  </si>
  <si>
    <t>Actas de Mesa Técnica Distrital de la Calidad de Aire y Ruido</t>
  </si>
  <si>
    <t>Cofinanciación del proyecto MEJORAMIENTO TÉCNICO Y TECNOLÓGICO DEL SISTEMA DE VIGILANCIA DE LA CALIDAD DEL AIRE DE CARTAGENA, BOLIVAR</t>
  </si>
  <si>
    <t>Documentos pre contractuales y contractuales
Acta de recibo a satisfacción de la Adquisición de dos nuevas estaciones de calidad de aire con recursos del sistema general de regalías</t>
  </si>
  <si>
    <t>Implementar acciones para la Operación del SVCA</t>
  </si>
  <si>
    <t>Informe con Registro fotográfico de la realización visitas técnicas ambientales a las estaciones del SVCA</t>
  </si>
  <si>
    <t>Informe Tecnico del Mantenimiento preventivo a las estaciones</t>
  </si>
  <si>
    <t>Informes Técnico de calidad de aire</t>
  </si>
  <si>
    <t>Plantar trescientos mil (30.000) árboles en el Distrito</t>
  </si>
  <si>
    <t>PROTECCIÓN DE LA VEGETACIÓN, BIODIVERSIDAD Y SERVICIOS ECOSISTÉMICOS EN EL DISTRITO DE CARTAGENA</t>
  </si>
  <si>
    <t>Aumentar el índice de árboles por habitantes en el Distrito de Cartagena y construir un centro de atención integral y especializada para la atención de la fauna silvestre del Distrito de Cartagena</t>
  </si>
  <si>
    <t>Aumentar el índice de árboles sembrados por habitante del Distrito de Cartagena, a través de la ampliación del sistema de arbolado urbano existente</t>
  </si>
  <si>
    <t>300.000 árboles sembrados en el Distrito de Cartagena</t>
  </si>
  <si>
    <t>Determinar sitios de siembra de árboles</t>
  </si>
  <si>
    <t>Informe ejecutivo de analisis de acuerdo a las necesidades de comunidades y registros de árboles sembrados
Informes técnicos de los resultados de evaluación en campo
Listado de los sitios a intervenir a través de siembras</t>
  </si>
  <si>
    <t>Planificar y ejecutar las siembras con apoyo de comunidades y demás actores públicos o privados</t>
  </si>
  <si>
    <t>Informes georeferenciados de las siembras realizadas</t>
  </si>
  <si>
    <t>Implementar programas de Educación y sensibilización ambiental para la apropiación de la importancia y la correspondabilidad en las actividades de siembra</t>
  </si>
  <si>
    <t>Formatos de asistencia
Grabaciones y formatos de asistencia, notas de prensa y publicaciones en RRSS</t>
  </si>
  <si>
    <t>Implementar acciones para el mantenimiento del Sistema de Arbolado</t>
  </si>
  <si>
    <t>Informe de ejecución de contrato de compra de herramientas e insumos.
Registro fotográfico y actas
Conceptos técnicos emitidos</t>
  </si>
  <si>
    <t>Construir y dotar un (0,25) Centro de Atención y Valoración de Fauna Silvestre nuevo</t>
  </si>
  <si>
    <t>Construir y dotar un nuevo centro de atención y valoración de fauna silvestre con el fin de ampliar la cobertura y
condiciones de atención existentes</t>
  </si>
  <si>
    <t>1 Centro de Atención y Valoración de Fauna Silvestre construído y dotado</t>
  </si>
  <si>
    <t>Determinar ubicación del centro de atención y valoración de fauna silvestre</t>
  </si>
  <si>
    <t xml:space="preserve">Informe ejecutivo </t>
  </si>
  <si>
    <t>Dotar el centro de atención y valoración de fauna silvestre</t>
  </si>
  <si>
    <t>Evidencias de la Etapa Contractual</t>
  </si>
  <si>
    <t>Realizar acciones para la operación del Centro de Atención y Valoración de fauna Silvestre</t>
  </si>
  <si>
    <t>Informe de gestión que contiene datos de liberaciones, ingresos, reportes, reubicaciones, eutanacias y mantenimiento de equipos de jaulas .</t>
  </si>
  <si>
    <t>RESTAURACIÓN INTEGRAL DEL RECURSO HÍDRICO Y DE LOS ECOSISTEMAS DE LA CIÉNAGA DE LA VIRGEN DEL DISTRITO DE CARTAGENA DE INDIAS</t>
  </si>
  <si>
    <t>Recuperar ambientalmente los ecosistemas y el recurso hídrico de la ciénaga de la virgen y su área de influencia</t>
  </si>
  <si>
    <t>Recuperar los Ecosistemas Acuáticos y Terrestres en la Ciénaga de la Virgen y su Área de Influencia</t>
  </si>
  <si>
    <t>Obras para reducir el riesgo de avenidas torrenciales</t>
  </si>
  <si>
    <t>Realizar la revisión y diagnóstico para la limpieza de los descoles de los afluentes principales que derivan en la Ciénaga de la Virgen</t>
  </si>
  <si>
    <t>Informe de revisión y diagnóstico y/o estudios previos para la contratación de la actividad</t>
  </si>
  <si>
    <t>Limpieza y mantenimiento de los descoles de los afluentes principales que derivan en la Ciénaga de la Virgen</t>
  </si>
  <si>
    <t>1.2.3.2.07 - 031 - CONTRIBUCCION DEL SECTOR ELECTRICO - GENERAL</t>
  </si>
  <si>
    <t>Ejecutar actividades de limpieza de raíces y mantenimiento de la Ciénaga de la Virgen y su área de Influencia</t>
  </si>
  <si>
    <t>Informe trimestral y anual de avance en la ejecución de la actividad</t>
  </si>
  <si>
    <t>Limpieza de raíces y mantenimiento de la Ciénaga de la Virgen y su área de Influencia</t>
  </si>
  <si>
    <t>Realizar actividades de control y seguimiento de los tensores ambientales de la Ciénaga de la Virgen</t>
  </si>
  <si>
    <t>Convenio interadministrativo EPA - Unicartagena</t>
  </si>
  <si>
    <t>Realizar análisis Fisico químico de la calidad del Recurso Hídrico y de los vertimientos realizados a la Ciénaga de la Virgen</t>
  </si>
  <si>
    <t>Evidencias de la contratación del servicio 
Informes de calidad del agua según muestras</t>
  </si>
  <si>
    <t xml:space="preserve"> Lancha Transporte acuatico para realización de monitoreos</t>
  </si>
  <si>
    <t>Divulgar y socializar el objetivo y sus resultados.</t>
  </si>
  <si>
    <t xml:space="preserve">1.3.2.3.11-063 - RF EPA
</t>
  </si>
  <si>
    <t>Establecer acciones de conservación de ecosistemas naturales, flora y fauna silvestre, en los cuerpos de agua del Distrito de Cartagena</t>
  </si>
  <si>
    <t>Obras para la prevención y control de inundaciones – Elementos de BEM</t>
  </si>
  <si>
    <t>Diseñar, implementar y poner en marcha el Laboratorio Ambiental Bocana</t>
  </si>
  <si>
    <t>Documento de Informe Trimestral y anual de Avance en la implementación de acciones para el diseño y puesta en marcha del Laborarorio
Evidencias de las contrataciones, convenios y otros.</t>
  </si>
  <si>
    <t>Realizar el Diagnóstico del Sistema Bocana estabilizadora de Mareas BEM, Pescante de Laguna de Chambacú y su Centro de Información</t>
  </si>
  <si>
    <t>Adquisición y mantenimiento de equipos y suministros para la operatividad de BEM</t>
  </si>
  <si>
    <t>Evidencias de las contrataciones</t>
  </si>
  <si>
    <t>Compra y suministro de equipos para la operatividad del Sistema BEM</t>
  </si>
  <si>
    <t>Realizar acciones encaminadas al mantenimiento y restauración de Elementos del Sistema BEM</t>
  </si>
  <si>
    <t>Informe de mantenimiento del sistema BEM</t>
  </si>
  <si>
    <t>Prestación de servicios profesionales y de apoyo a la gestión para la implementación de accones de mantenimiento del Sistema BEM</t>
  </si>
  <si>
    <t>1.2.3.2.18-094 -  SOBRETASA PEAJE</t>
  </si>
  <si>
    <t>Reducir la contaminación de los cuerpos de agua mediante estrategias de control de vertimientos, implementación de prácticas ambientales sostenibles y la adecuada gestión de residuos sólidos y de construcción.</t>
  </si>
  <si>
    <t>Documentos de lineamientos técnicos para el ordenamiento ambiental territorial</t>
  </si>
  <si>
    <t>Revisión de lineamientos técnicos para el ordenamiento ambiental territorial e identificar las comunidades o grupos de beneficiarios en las zonas aledañas a la Ciénaga de la Virgen</t>
  </si>
  <si>
    <t>Prestación de servicios profesionales y de apoyo a la gestión para  identificar las comunidades o grupos de beneficiarios en las zonas aledañas a la Ciénaga de la Virgen</t>
  </si>
  <si>
    <t>Identificar las estrategias de Educación Ambiental a implementar y establecer cronograma de implementación de campañas</t>
  </si>
  <si>
    <t>Prestación de servicios profesionales y de apoyo a la gestión para Identificar las estrategias de Educación Ambiental a implementar</t>
  </si>
  <si>
    <t xml:space="preserve">Realizar acciones tendientes a la ejecución de campañas </t>
  </si>
  <si>
    <t xml:space="preserve">Prestación de servicios profesionales y de apoyo a la gestión para la ejecución de campañas </t>
  </si>
  <si>
    <t>RECUPERACIÓN DE ÁREAS AMBIENTALMENTE DEGRADADAS EN EL DISTRITO DE CARTAGENA DE INDIAS</t>
  </si>
  <si>
    <t>Reducir las áreas degradadas por acciones antrópicas en el perímetro urbano de Cartagena de Indias</t>
  </si>
  <si>
    <t>8 héctaras de áreas degradadas con servicio de recuperación y restauración de ecosistemas</t>
  </si>
  <si>
    <t>Realizar el diagnóstico biofísico de los puntos críticos de las áreas a intervenir en el perímetro urbano de Cartagena</t>
  </si>
  <si>
    <t>Informe Trimestral de diagnóstico de áreas a intervenir</t>
  </si>
  <si>
    <t>Realizar Jornadas de recuperación y restauración con diferentes técnicas de bioingeniería de las áreas que se encuentren degradadas ambientalmente</t>
  </si>
  <si>
    <t>Informes Trimestrales de Jornadas realizadas</t>
  </si>
  <si>
    <t>CONSERVACIÓN DEL RECURSO HÍDRICO DEL ÁREA URBANA DE CARTAGENA DE INDIAS</t>
  </si>
  <si>
    <t>Elaborar un documento de políticas para el acotamiento de cuerpos de agua en el perímetro urbano de la ciudad de Cartagena, para la conservación de su biodiversidad y servicios ecosistémicos.</t>
  </si>
  <si>
    <t>Aumentar la efectividad en la implementación de acciones encaminadas a la mejora en la gestión integral del recurso hídrico y las rondas hídricas en el área de jurisdicción de EPA Cartagena.</t>
  </si>
  <si>
    <t>1 Documento de política para la conservación de la biodiversidad y sus servicios ecosistémicos</t>
  </si>
  <si>
    <t>Realizar acciones encaminadas al acotamiento de la ronda hídrica priorizada (Matute)</t>
  </si>
  <si>
    <t>Adopción de la Ronda Hídrica del Arroyo Matute</t>
  </si>
  <si>
    <t xml:space="preserve">Contrato de Consultoria para el acotamiento de la Ronda Hídrica de Arroyo Matute </t>
  </si>
  <si>
    <t>1.2.3.2.10-014 - TASA RETRIBUTIVA</t>
  </si>
  <si>
    <t>Implementación de las zonificación ambiental de la Ronda Hídrica del arroyo Matute</t>
  </si>
  <si>
    <t>4 Documentos de lineamientos técnicos con acuerdos de uso, ocupación y tenencia en áreas protegidas no vinculadas al Sistema Nacional de Áreas Protegidas</t>
  </si>
  <si>
    <t>Definir y ejecutar acciones para la restauración y conservación de la biodiversidad y servicios ecosistémicos del recurso hídrico</t>
  </si>
  <si>
    <t>Cronograma de actividades</t>
  </si>
  <si>
    <t>Prestación de servicios profesionales y de apoyo a la gestión para caracterizar y delimitar áreas de ronda hídrica objeto de restauración y conservación.</t>
  </si>
  <si>
    <t>3 Informes trmestrales de jornadas de restauración / Registro Fotográfico (2 al 4 Trimestre)</t>
  </si>
  <si>
    <t>3 Informes Trimestrales de Publicaciones en redes sociales</t>
  </si>
  <si>
    <t>1 Reporte de Documentos pre contractuales y contractuales
Acta de recibo a satisfacción</t>
  </si>
  <si>
    <t>Analizar muestras de calidad de agua y de los vertimientos ilegales en los cuerpos de agua del Distrito de Cartagena (área urbana)</t>
  </si>
  <si>
    <t xml:space="preserve">1 Cronograma de monitoreo </t>
  </si>
  <si>
    <t>1 soporte Documentos precontractuales y contractuales</t>
  </si>
  <si>
    <t>3 Informe de calidad de agua (1 trimestral 2 al 4 trm)</t>
  </si>
  <si>
    <t>1 soporte de Documentos pre contractuales y contractuales</t>
  </si>
  <si>
    <t>RECUPERACIÓN DE LAS CONDICIONES HIDRÁULICAS E HIDROLÓGICAS EN LOS CUERPOS DE AGUA DEL DISTRITO DE CARTAGENA</t>
  </si>
  <si>
    <t>Servicio de Dragado (Relimpia) de 140.000 m3 de residuos</t>
  </si>
  <si>
    <t>Recuperar ambientalmente las condiciones hidrológicas e hidráulicas de los principales cuerpos de agua del distrito de cartagena, ciénaga de la virgen y laguna de chambacú a través de jornada de relimpia y restauración de sus ecosistemas.</t>
  </si>
  <si>
    <t>Realizar actividades de relimpia unidades Dársena, Canal de Aducción, zona de mar y pantalla direccional del BEM</t>
  </si>
  <si>
    <t>Evidencias de la contratación del servicio
Informes de resultado de la Relimpia</t>
  </si>
  <si>
    <t>Establecer campañas de control y vigilancia en la zona donde existen los mayores tensores ambientales.</t>
  </si>
  <si>
    <t>Contrato de prestación de servicios como apoyo a la realización de campañas de control y vigilancia en la zona donde existen los mayores tensores ambientales.</t>
  </si>
  <si>
    <t>Realizar campañas de socialización y concientización</t>
  </si>
  <si>
    <t>Contrato de prestación de servicios como apoyo a la realización de campañas de socialización y concientización</t>
  </si>
  <si>
    <t xml:space="preserve">COMERCIO Y DISTRIBUCION ALOJAMIENTO SERVICIOS DE SUMINISTRO DE COMIDAS Y BEBIDAS SERVICIOS DE TRANSPORTE Y SERVICIOS DE DISTRIBUCION DE ELECTRICIDAD GAS Y AGUA
SERVICIOS PRESTADOS A LAS EMPRESAS Y SERVICIOS DE PRODUCCION
SERVICIOS PARA LA COMUNIDAD, SOCIALES Y PERSONALES
</t>
  </si>
  <si>
    <t>ESTABLECIMIENTO PÚBLICO AMBIENTAL DE CARTAGENA</t>
  </si>
  <si>
    <t>Vincular al 25% de la población en actividades de educación, investigación y cultura ambiental en el Distrito</t>
  </si>
  <si>
    <t xml:space="preserve">GESTIÓN CON VALORES PARA RESULTADOS </t>
  </si>
  <si>
    <t xml:space="preserve">Participacion ciudadana </t>
  </si>
  <si>
    <t>Investigación y Educación Ambiental</t>
  </si>
  <si>
    <t>Seguimiento al Plan de Acción</t>
  </si>
  <si>
    <t>Realizar el seguimiento y control a las metas establecidas en el plan de acción que se encuentren alineadas con el proceso, basado en el ciclo PHVA y establecer ajustes o acciones de mejora de manera oportuna que garanticen su cumplimiento.</t>
  </si>
  <si>
    <t>Trimestral</t>
  </si>
  <si>
    <t>Eficacia</t>
  </si>
  <si>
    <t>CIUDADANÍA</t>
  </si>
  <si>
    <t>Plan Anual de Adquisiciones</t>
  </si>
  <si>
    <t>Recursos insuficientes para    realizar la contratación de actividades y personal necesarias para llevar a cabo la ejecución del proyecto
Obstáculos o demoras en el proceso de contratación que limiten o alteren las condiciones previstas</t>
  </si>
  <si>
    <t>Memorando de Solicitud de Presupuesto - Actas de Reunión - Oficio de Ajustes al presupuesto (Si Aplica)
Plan de Adquisiciones - Informe Trimestral de Ejecución y cumplimiento de Actividades programadas.</t>
  </si>
  <si>
    <t xml:space="preserve">GESTION DEL CONOCIMIENTO Y LA INNOVACION </t>
  </si>
  <si>
    <t>Gestión del Conocimiento</t>
  </si>
  <si>
    <t>Incrementar en un 40% el porcentaje de negocios verdes asesorados y consolidados </t>
  </si>
  <si>
    <t>Restaurar el 100% de las áreas de manglar en los cuerpos del Distrito</t>
  </si>
  <si>
    <t>Evalaución, Control y Seguimiento Ambiental</t>
  </si>
  <si>
    <t>Incrementar a 88,9 puntos el Índice de Desempeño Institucional - IDI de la Alcaldía Distrital (Adrninistración Central y Descentralizada)</t>
  </si>
  <si>
    <t xml:space="preserve">TALENTO HUMANO </t>
  </si>
  <si>
    <t>Gestión Estratégica del Talento Humano</t>
  </si>
  <si>
    <t>Gestión del Talento Humano</t>
  </si>
  <si>
    <t xml:space="preserve">Plan Estrategico de Talento Humano </t>
  </si>
  <si>
    <t>Integridad</t>
  </si>
  <si>
    <t xml:space="preserve">PLANEACIÓN </t>
  </si>
  <si>
    <t>Planeación Institucional</t>
  </si>
  <si>
    <t>Gestión de Planeación</t>
  </si>
  <si>
    <t>Compra y Contratación Pública</t>
  </si>
  <si>
    <t>Gestión Contractual, Gestión de Planeación</t>
  </si>
  <si>
    <t xml:space="preserve">Fortalecimiento Organizacional y Simplificación de Procesos </t>
  </si>
  <si>
    <t>Gobierno Digital</t>
  </si>
  <si>
    <t>Tecnologías de la Información y las Comunicaciones</t>
  </si>
  <si>
    <t xml:space="preserve">Plan Estrategico de Tecnologias de la Información </t>
  </si>
  <si>
    <t xml:space="preserve"> Seguridad Digital</t>
  </si>
  <si>
    <t xml:space="preserve">Plan se Privacidad y Seguridad de la Información </t>
  </si>
  <si>
    <t>Defensa Jurídica</t>
  </si>
  <si>
    <t>Gestión Jurídica</t>
  </si>
  <si>
    <t>Participación Ciudadana en la Gestión Pública</t>
  </si>
  <si>
    <t>Servicios al Ciudadano</t>
  </si>
  <si>
    <t>Plan Anticorrupción y Atención al Ciudadano</t>
  </si>
  <si>
    <t>Servicio al ciudadano</t>
  </si>
  <si>
    <t xml:space="preserve">Racionalización de Tramites </t>
  </si>
  <si>
    <t>Gestión Administrativa y Financiera</t>
  </si>
  <si>
    <t>EVALUACIÓN PARA RESULTADOS</t>
  </si>
  <si>
    <t>Seguimiento y Evaluación del Desempeño Institucional</t>
  </si>
  <si>
    <t>Gestión de Planeación, 
Seguimiento y Evaluación Interna</t>
  </si>
  <si>
    <t xml:space="preserve">INFORMACIÓN Y COMUNICACIÓN </t>
  </si>
  <si>
    <t>Transparencia, Acceso a la Información y lucha contra la Corrupción</t>
  </si>
  <si>
    <t xml:space="preserve"> Gestión Documental</t>
  </si>
  <si>
    <t>Gestión Documental</t>
  </si>
  <si>
    <t>Plan Institucional de Archivo - PINAR</t>
  </si>
  <si>
    <t xml:space="preserve">GESTIÓN DEL CONOCIMIENTO Y LA INNOVACIÓN </t>
  </si>
  <si>
    <t xml:space="preserve"> Gestión del Conocimiento</t>
  </si>
  <si>
    <t xml:space="preserve">CONTROL INTERNO </t>
  </si>
  <si>
    <t>Control Interno</t>
  </si>
  <si>
    <t>Seguimiento y Evaluación Interna</t>
  </si>
  <si>
    <t>Incrementar en 25% las determinantes ambientales identificadas del perímetro urbano del Distrito </t>
  </si>
  <si>
    <t>Evaluación, Control y Seguimiento Ambiental</t>
  </si>
  <si>
    <t>Incrementar en un 50% la cobertura para la vigilancia y control de la calidad del aire en el perímetro urbano del Distrito </t>
  </si>
  <si>
    <t>Incrementar en 100% los árboles sembrados en el Distrito </t>
  </si>
  <si>
    <t>Acotar el 100% de las rondas hídricas en el perímetro urbano del Distrito de Cartagena </t>
  </si>
  <si>
    <t>Proteger el 100% de las áreas de rondas hídricas </t>
  </si>
  <si>
    <t>Informe Trimestral de asistencias técnicas a los PROCEDAS</t>
  </si>
  <si>
    <t>Implementar herramientas Tecnológicas para el uso, apropiación y fortalecimiento institucional en el Establecimiento Público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</si>
</sst>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 #,##0_-;\-&quot;$&quot;\ * #,##0_-;_-&quot;$&quot;\ * &quot;-&quot;_-;_-@_-"/>
    <numFmt numFmtId="44" formatCode="_-&quot;$&quot;\ * #,##0.00_-;\-&quot;$&quot;\ * #,##0.00_-;_-&quot;$&quot;\ * &quot;-&quot;??_-;_-@_-"/>
    <numFmt numFmtId="43" formatCode="_-* #,##0.00_-;\-* #,##0.00_-;_-* &quot;-&quot;??_-;_-@_-"/>
    <numFmt numFmtId="164" formatCode="&quot;$&quot;\ #,##0.00"/>
    <numFmt numFmtId="166" formatCode="0.0"/>
    <numFmt numFmtId="167" formatCode="_-[$$-240A]\ * #,##0.00_-;\-[$$-240A]\ * #,##0.00_-;_-[$$-240A]\ * &quot;-&quot;??_-;_-@_-"/>
  </numFmts>
  <fonts count="42">
    <font>
      <sz val="11"/>
      <color theme="1"/>
      <name val="Aptos Narrow"/>
      <family val="2"/>
      <scheme val="minor"/>
    </font>
    <font>
      <sz val="12"/>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1"/>
      <name val="Aptos Narrow"/>
      <family val="2"/>
      <scheme val="minor"/>
    </font>
    <font>
      <sz val="12"/>
      <color rgb="FF000000"/>
      <name val="Arial"/>
      <family val="2"/>
    </font>
    <font>
      <sz val="11"/>
      <color theme="1" tint="4.9989318521683403E-2"/>
      <name val="Arial"/>
      <family val="2"/>
    </font>
    <font>
      <sz val="11"/>
      <name val="Arial"/>
      <family val="2"/>
    </font>
    <font>
      <sz val="12"/>
      <color theme="1"/>
      <name val="Calibri"/>
      <family val="2"/>
    </font>
    <font>
      <sz val="11"/>
      <color theme="1"/>
      <name val="Calibri"/>
      <family val="2"/>
    </font>
    <font>
      <sz val="14"/>
      <color theme="1"/>
      <name val="Arial"/>
      <family val="2"/>
    </font>
    <font>
      <sz val="12"/>
      <color rgb="FF000000"/>
      <name val="Aptos Narrow"/>
      <family val="2"/>
      <scheme val="minor"/>
    </font>
    <font>
      <sz val="14"/>
      <color theme="1"/>
      <name val="Calibri"/>
      <family val="2"/>
    </font>
    <font>
      <sz val="11"/>
      <color rgb="FF0D0D0D"/>
      <name val="Arial"/>
      <family val="2"/>
    </font>
    <font>
      <sz val="11"/>
      <color rgb="FF000000"/>
      <name val="Aptos Narrow"/>
      <family val="2"/>
      <scheme val="minor"/>
    </font>
    <font>
      <sz val="12"/>
      <color rgb="FF000000"/>
      <name val="Calibri"/>
      <family val="2"/>
    </font>
    <font>
      <sz val="14"/>
      <color rgb="FF000000"/>
      <name val="Arial"/>
      <family val="2"/>
    </font>
    <font>
      <sz val="11"/>
      <color rgb="FF000000"/>
      <name val="Arial"/>
      <family val="2"/>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FFFFF"/>
        <bgColor rgb="FF000000"/>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right style="thin">
        <color indexed="64"/>
      </right>
      <top style="hair">
        <color indexed="64"/>
      </top>
      <bottom style="thin">
        <color indexed="64"/>
      </bottom>
      <diagonal/>
    </border>
    <border>
      <left style="thin">
        <color auto="1"/>
      </left>
      <right style="thin">
        <color auto="1"/>
      </right>
      <top style="hair">
        <color auto="1"/>
      </top>
      <bottom style="medium">
        <color auto="1"/>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s>
  <cellStyleXfs count="11">
    <xf numFmtId="0" fontId="0" fillId="0" borderId="0"/>
    <xf numFmtId="0" fontId="4" fillId="0" borderId="0"/>
    <xf numFmtId="44" fontId="2" fillId="0" borderId="0" applyFont="0" applyFill="0" applyBorder="0" applyAlignment="0" applyProtection="0"/>
    <xf numFmtId="43" fontId="2"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43"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462">
    <xf numFmtId="0" fontId="0" fillId="0" borderId="0" xfId="0"/>
    <xf numFmtId="0" fontId="0" fillId="2" borderId="0" xfId="0" applyFill="1"/>
    <xf numFmtId="0" fontId="6" fillId="2" borderId="1" xfId="0" applyFont="1" applyFill="1" applyBorder="1" applyAlignment="1">
      <alignment horizontal="center" vertical="center" wrapText="1"/>
    </xf>
    <xf numFmtId="0" fontId="8" fillId="2" borderId="0" xfId="0" applyFont="1" applyFill="1"/>
    <xf numFmtId="0" fontId="0" fillId="2" borderId="0" xfId="0" applyFill="1" applyAlignment="1">
      <alignment horizontal="center" vertical="center"/>
    </xf>
    <xf numFmtId="0" fontId="9" fillId="2" borderId="0" xfId="0" applyFont="1" applyFill="1" applyAlignment="1">
      <alignment horizontal="center" vertic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6"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0" fillId="2" borderId="0" xfId="0" applyFill="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applyAlignment="1">
      <alignment horizontal="center" wrapText="1"/>
    </xf>
    <xf numFmtId="0" fontId="25" fillId="0" borderId="1" xfId="1" applyFont="1" applyBorder="1"/>
    <xf numFmtId="0" fontId="23" fillId="5" borderId="1" xfId="1" applyFont="1" applyFill="1" applyBorder="1" applyAlignment="1">
      <alignment vertical="center"/>
    </xf>
    <xf numFmtId="0" fontId="6" fillId="0" borderId="1" xfId="0" applyFont="1" applyBorder="1"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vertical="center"/>
    </xf>
    <xf numFmtId="0" fontId="9" fillId="2" borderId="0" xfId="0" applyFont="1" applyFill="1"/>
    <xf numFmtId="0" fontId="9" fillId="0" borderId="0" xfId="0" applyFont="1" applyAlignment="1">
      <alignment horizontal="center" vertical="center"/>
    </xf>
    <xf numFmtId="0" fontId="28" fillId="2" borderId="0" xfId="0" applyFont="1" applyFill="1" applyAlignment="1">
      <alignment horizontal="center" vertical="center"/>
    </xf>
    <xf numFmtId="0" fontId="0" fillId="0" borderId="1" xfId="0" applyBorder="1" applyAlignment="1">
      <alignment horizontal="center" vertical="center"/>
    </xf>
    <xf numFmtId="0" fontId="9" fillId="0" borderId="1" xfId="0" applyFont="1" applyBorder="1" applyAlignment="1">
      <alignment horizontal="center" vertical="center"/>
    </xf>
    <xf numFmtId="0" fontId="17" fillId="0" borderId="6" xfId="0" applyFont="1" applyBorder="1" applyAlignment="1">
      <alignment horizontal="justify" vertical="center" wrapText="1"/>
    </xf>
    <xf numFmtId="0" fontId="17" fillId="0" borderId="7" xfId="0" applyFont="1" applyBorder="1" applyAlignment="1">
      <alignment horizontal="justify" vertical="center" wrapText="1"/>
    </xf>
    <xf numFmtId="0" fontId="17" fillId="0" borderId="7" xfId="0" applyFont="1" applyBorder="1" applyAlignment="1">
      <alignment horizontal="center" vertical="center" wrapText="1"/>
    </xf>
    <xf numFmtId="9" fontId="17" fillId="0" borderId="7" xfId="9" applyFont="1" applyFill="1" applyBorder="1" applyAlignment="1">
      <alignment horizontal="center" vertical="center" wrapText="1"/>
    </xf>
    <xf numFmtId="0" fontId="17" fillId="0" borderId="9" xfId="0" applyFont="1" applyBorder="1" applyAlignment="1">
      <alignment horizontal="justify" vertical="center" wrapText="1"/>
    </xf>
    <xf numFmtId="0" fontId="17" fillId="0" borderId="1" xfId="0" applyFont="1" applyBorder="1" applyAlignment="1">
      <alignment horizontal="justify" vertical="center" wrapText="1"/>
    </xf>
    <xf numFmtId="0" fontId="17" fillId="0" borderId="1" xfId="0" applyFont="1" applyBorder="1" applyAlignment="1">
      <alignment horizontal="center" vertical="center" wrapText="1"/>
    </xf>
    <xf numFmtId="9" fontId="17" fillId="0" borderId="1" xfId="9" applyFont="1" applyFill="1" applyBorder="1" applyAlignment="1">
      <alignment horizontal="center" vertical="center" wrapText="1"/>
    </xf>
    <xf numFmtId="0" fontId="17" fillId="0" borderId="1" xfId="0" applyFont="1" applyBorder="1" applyAlignment="1">
      <alignment horizontal="center" vertical="center"/>
    </xf>
    <xf numFmtId="0" fontId="29" fillId="0" borderId="1" xfId="0" applyFont="1" applyBorder="1" applyAlignment="1">
      <alignment horizontal="justify" vertical="center" wrapText="1"/>
    </xf>
    <xf numFmtId="3" fontId="17" fillId="0" borderId="1" xfId="0" applyNumberFormat="1" applyFont="1" applyBorder="1" applyAlignment="1">
      <alignment horizontal="center" vertical="center" wrapText="1"/>
    </xf>
    <xf numFmtId="1" fontId="17" fillId="0" borderId="1" xfId="0" applyNumberFormat="1" applyFont="1" applyBorder="1" applyAlignment="1">
      <alignment horizontal="center" vertical="center" wrapText="1"/>
    </xf>
    <xf numFmtId="2" fontId="17" fillId="0" borderId="1" xfId="0" applyNumberFormat="1" applyFont="1" applyBorder="1" applyAlignment="1">
      <alignment horizontal="center" vertical="center" wrapText="1"/>
    </xf>
    <xf numFmtId="166" fontId="17" fillId="0" borderId="1" xfId="0" applyNumberFormat="1" applyFont="1" applyBorder="1" applyAlignment="1">
      <alignment horizontal="center" vertical="center" wrapText="1"/>
    </xf>
    <xf numFmtId="0" fontId="29" fillId="0" borderId="1" xfId="0" applyFont="1" applyBorder="1" applyAlignment="1">
      <alignment horizontal="center" vertical="center" wrapText="1"/>
    </xf>
    <xf numFmtId="0" fontId="17" fillId="0" borderId="19" xfId="0" applyFont="1" applyBorder="1" applyAlignment="1">
      <alignment horizontal="justify" vertical="center" wrapText="1"/>
    </xf>
    <xf numFmtId="0" fontId="17" fillId="0" borderId="20" xfId="0" applyFont="1" applyBorder="1" applyAlignment="1">
      <alignment horizontal="justify" vertical="center" wrapText="1"/>
    </xf>
    <xf numFmtId="0" fontId="17" fillId="0" borderId="20" xfId="0" applyFont="1" applyBorder="1" applyAlignment="1">
      <alignment horizontal="center" vertical="center" wrapText="1"/>
    </xf>
    <xf numFmtId="0" fontId="17" fillId="0" borderId="20" xfId="0" applyFont="1" applyBorder="1" applyAlignment="1">
      <alignment horizontal="center" vertical="center"/>
    </xf>
    <xf numFmtId="9" fontId="17" fillId="0" borderId="20" xfId="9" applyFont="1" applyFill="1" applyBorder="1" applyAlignment="1">
      <alignment horizontal="center" vertical="center" wrapText="1"/>
    </xf>
    <xf numFmtId="0" fontId="17" fillId="0" borderId="20" xfId="0" applyFont="1" applyBorder="1" applyAlignment="1">
      <alignment horizontal="justify" vertical="center"/>
    </xf>
    <xf numFmtId="0" fontId="19" fillId="2" borderId="1" xfId="0" applyFont="1" applyFill="1" applyBorder="1" applyAlignment="1">
      <alignment horizontal="center" vertical="center" wrapText="1"/>
    </xf>
    <xf numFmtId="0" fontId="0" fillId="0" borderId="0" xfId="0" applyAlignment="1">
      <alignment horizontal="center"/>
    </xf>
    <xf numFmtId="0" fontId="1" fillId="0" borderId="18" xfId="0" applyFont="1" applyBorder="1" applyAlignment="1">
      <alignment horizontal="center" vertical="center" wrapText="1"/>
    </xf>
    <xf numFmtId="0" fontId="0" fillId="0" borderId="18" xfId="0" applyBorder="1" applyAlignment="1">
      <alignment horizontal="center" vertical="center" wrapText="1"/>
    </xf>
    <xf numFmtId="0" fontId="8" fillId="2" borderId="18" xfId="0" applyFont="1" applyFill="1" applyBorder="1" applyAlignment="1">
      <alignment horizontal="center" vertical="center" wrapText="1"/>
    </xf>
    <xf numFmtId="9" fontId="6" fillId="2" borderId="18" xfId="9" applyFont="1" applyFill="1" applyBorder="1" applyAlignment="1">
      <alignment horizontal="center" vertical="center" wrapText="1"/>
    </xf>
    <xf numFmtId="0" fontId="17" fillId="0" borderId="13" xfId="0" applyFont="1" applyBorder="1" applyAlignment="1">
      <alignment vertical="center" wrapText="1"/>
    </xf>
    <xf numFmtId="0" fontId="18" fillId="2" borderId="22" xfId="0" applyFont="1" applyFill="1" applyBorder="1" applyAlignment="1">
      <alignment horizontal="center" vertical="center" wrapText="1"/>
    </xf>
    <xf numFmtId="0" fontId="19" fillId="2" borderId="22" xfId="0" applyFont="1" applyFill="1" applyBorder="1" applyAlignment="1">
      <alignment horizontal="center" vertical="center" wrapText="1"/>
    </xf>
    <xf numFmtId="14" fontId="30" fillId="2" borderId="22" xfId="0" applyNumberFormat="1" applyFont="1" applyFill="1" applyBorder="1" applyAlignment="1">
      <alignment horizontal="center" vertical="center" wrapText="1"/>
    </xf>
    <xf numFmtId="1" fontId="31" fillId="2" borderId="22" xfId="0" applyNumberFormat="1" applyFont="1" applyFill="1" applyBorder="1" applyAlignment="1">
      <alignment horizontal="center" vertical="center" wrapText="1"/>
    </xf>
    <xf numFmtId="0" fontId="31" fillId="2" borderId="22" xfId="0" applyFont="1" applyFill="1" applyBorder="1" applyAlignment="1">
      <alignment horizontal="center" vertical="center" wrapText="1"/>
    </xf>
    <xf numFmtId="0" fontId="0" fillId="0" borderId="1" xfId="0" applyBorder="1" applyAlignment="1">
      <alignment vertical="center" wrapText="1"/>
    </xf>
    <xf numFmtId="0" fontId="8" fillId="2" borderId="22" xfId="0" applyFont="1" applyFill="1" applyBorder="1" applyAlignment="1">
      <alignment horizontal="center" vertical="center" wrapText="1"/>
    </xf>
    <xf numFmtId="0" fontId="0" fillId="0" borderId="1" xfId="0" applyBorder="1" applyAlignment="1">
      <alignment horizontal="center" vertical="center" wrapText="1"/>
    </xf>
    <xf numFmtId="0" fontId="6" fillId="2" borderId="22" xfId="0" applyFont="1" applyFill="1" applyBorder="1" applyAlignment="1">
      <alignment horizontal="center" vertical="center" wrapText="1"/>
    </xf>
    <xf numFmtId="17" fontId="6" fillId="2" borderId="22" xfId="0" applyNumberFormat="1" applyFont="1" applyFill="1" applyBorder="1" applyAlignment="1">
      <alignment horizontal="center" vertical="center" wrapText="1"/>
    </xf>
    <xf numFmtId="42" fontId="17" fillId="0" borderId="18" xfId="8" applyFont="1" applyBorder="1" applyAlignment="1">
      <alignment horizontal="center" vertical="center" wrapText="1"/>
    </xf>
    <xf numFmtId="0" fontId="0" fillId="0" borderId="23" xfId="0" applyBorder="1" applyAlignment="1">
      <alignment horizontal="center" vertical="center" wrapText="1"/>
    </xf>
    <xf numFmtId="0" fontId="17" fillId="0" borderId="2" xfId="0" applyFont="1" applyBorder="1" applyAlignment="1">
      <alignment vertical="center" wrapText="1"/>
    </xf>
    <xf numFmtId="0" fontId="18"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167" fontId="17" fillId="0" borderId="23" xfId="8" applyNumberFormat="1" applyFont="1" applyBorder="1" applyAlignment="1">
      <alignment horizontal="center" vertical="center"/>
    </xf>
    <xf numFmtId="42" fontId="17" fillId="0" borderId="23" xfId="8" applyFont="1" applyBorder="1" applyAlignment="1">
      <alignment horizontal="center" vertical="center" wrapText="1"/>
    </xf>
    <xf numFmtId="0" fontId="0" fillId="0" borderId="22" xfId="0" applyBorder="1" applyAlignment="1">
      <alignment horizontal="center" vertical="center" wrapText="1"/>
    </xf>
    <xf numFmtId="0" fontId="17" fillId="0" borderId="11" xfId="0" applyFont="1" applyBorder="1" applyAlignment="1">
      <alignment vertical="center" wrapText="1"/>
    </xf>
    <xf numFmtId="0" fontId="31" fillId="2" borderId="18"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17" fillId="0" borderId="1" xfId="0" applyFont="1" applyBorder="1" applyAlignment="1">
      <alignment vertical="center" wrapText="1"/>
    </xf>
    <xf numFmtId="1" fontId="0" fillId="0" borderId="1" xfId="0" applyNumberFormat="1" applyBorder="1" applyAlignment="1">
      <alignment horizontal="center" vertical="center"/>
    </xf>
    <xf numFmtId="0" fontId="33" fillId="0" borderId="2" xfId="0" applyFont="1" applyBorder="1" applyAlignment="1">
      <alignment horizontal="center" vertical="center" wrapText="1"/>
    </xf>
    <xf numFmtId="42" fontId="0" fillId="0" borderId="1" xfId="8" applyFont="1" applyBorder="1" applyAlignment="1">
      <alignment vertical="center"/>
    </xf>
    <xf numFmtId="167" fontId="17" fillId="0" borderId="18" xfId="8" applyNumberFormat="1" applyFont="1" applyBorder="1" applyAlignment="1">
      <alignment horizontal="center" vertical="center" wrapText="1"/>
    </xf>
    <xf numFmtId="167" fontId="17" fillId="0" borderId="23" xfId="8" applyNumberFormat="1" applyFont="1" applyBorder="1" applyAlignment="1">
      <alignment horizontal="center" vertical="center" wrapText="1"/>
    </xf>
    <xf numFmtId="42" fontId="0" fillId="0" borderId="1" xfId="8" applyFont="1" applyFill="1" applyBorder="1"/>
    <xf numFmtId="167" fontId="17" fillId="0" borderId="22" xfId="8" applyNumberFormat="1" applyFont="1" applyBorder="1" applyAlignment="1">
      <alignment horizontal="center" vertical="center" wrapText="1"/>
    </xf>
    <xf numFmtId="42" fontId="17" fillId="0" borderId="22" xfId="8" applyFont="1" applyBorder="1" applyAlignment="1">
      <alignment horizontal="center" vertical="center" wrapText="1"/>
    </xf>
    <xf numFmtId="42" fontId="0" fillId="0" borderId="1" xfId="8" applyFont="1" applyBorder="1" applyAlignment="1">
      <alignment horizontal="center" vertical="center" wrapText="1"/>
    </xf>
    <xf numFmtId="167" fontId="29" fillId="0" borderId="24" xfId="0" applyNumberFormat="1" applyFont="1" applyBorder="1" applyAlignment="1">
      <alignment horizontal="center" vertical="center"/>
    </xf>
    <xf numFmtId="167" fontId="29" fillId="0" borderId="25" xfId="0" applyNumberFormat="1" applyFont="1" applyBorder="1" applyAlignment="1">
      <alignment horizontal="center" vertical="center"/>
    </xf>
    <xf numFmtId="167" fontId="17" fillId="0" borderId="25" xfId="10" applyNumberFormat="1" applyFont="1" applyBorder="1" applyAlignment="1">
      <alignment horizontal="center" vertical="center"/>
    </xf>
    <xf numFmtId="0" fontId="17" fillId="0" borderId="25" xfId="0" applyFont="1" applyBorder="1" applyAlignment="1">
      <alignment horizontal="center" vertical="center" wrapText="1"/>
    </xf>
    <xf numFmtId="167" fontId="17" fillId="0" borderId="26" xfId="10" applyNumberFormat="1" applyFont="1" applyBorder="1" applyAlignment="1">
      <alignment horizontal="center" vertical="center"/>
    </xf>
    <xf numFmtId="167" fontId="17" fillId="0" borderId="18" xfId="10" applyNumberFormat="1" applyFont="1" applyBorder="1" applyAlignment="1">
      <alignment horizontal="center" vertical="center"/>
    </xf>
    <xf numFmtId="167" fontId="17" fillId="0" borderId="23" xfId="10" applyNumberFormat="1" applyFont="1" applyBorder="1" applyAlignment="1">
      <alignment horizontal="center" vertical="center"/>
    </xf>
    <xf numFmtId="0" fontId="17" fillId="0" borderId="18" xfId="0" applyFont="1" applyBorder="1" applyAlignment="1">
      <alignment vertical="center" wrapText="1"/>
    </xf>
    <xf numFmtId="0" fontId="18" fillId="2" borderId="18" xfId="0" applyFont="1" applyFill="1" applyBorder="1" applyAlignment="1">
      <alignment horizontal="center" vertical="center" wrapText="1"/>
    </xf>
    <xf numFmtId="0" fontId="0" fillId="0" borderId="18" xfId="0" applyBorder="1" applyAlignment="1">
      <alignment horizontal="center" vertical="center"/>
    </xf>
    <xf numFmtId="1" fontId="0" fillId="0" borderId="18" xfId="0" applyNumberFormat="1" applyBorder="1" applyAlignment="1">
      <alignment horizontal="center" vertical="center"/>
    </xf>
    <xf numFmtId="0" fontId="0" fillId="0" borderId="18" xfId="0" applyBorder="1" applyAlignment="1">
      <alignment vertical="center" wrapText="1"/>
    </xf>
    <xf numFmtId="42" fontId="0" fillId="0" borderId="18" xfId="8" applyFont="1" applyBorder="1" applyAlignment="1">
      <alignment horizontal="center" vertical="center" wrapText="1"/>
    </xf>
    <xf numFmtId="167" fontId="17" fillId="0" borderId="22" xfId="10" applyNumberFormat="1" applyFont="1" applyBorder="1" applyAlignment="1">
      <alignment horizontal="center" vertical="center"/>
    </xf>
    <xf numFmtId="9" fontId="29" fillId="0" borderId="24" xfId="0" applyNumberFormat="1" applyFont="1" applyBorder="1" applyAlignment="1">
      <alignment horizontal="center" vertical="center"/>
    </xf>
    <xf numFmtId="0" fontId="18" fillId="2" borderId="24" xfId="0" applyFont="1" applyFill="1" applyBorder="1" applyAlignment="1">
      <alignment horizontal="center" vertical="center" wrapText="1"/>
    </xf>
    <xf numFmtId="3" fontId="7" fillId="0" borderId="24" xfId="1" applyNumberFormat="1" applyFont="1" applyBorder="1" applyAlignment="1" applyProtection="1">
      <alignment horizontal="center" vertical="center" wrapText="1"/>
      <protection locked="0"/>
    </xf>
    <xf numFmtId="0" fontId="0" fillId="0" borderId="24" xfId="0" applyBorder="1" applyAlignment="1">
      <alignment horizontal="center" vertical="center"/>
    </xf>
    <xf numFmtId="0" fontId="0" fillId="0" borderId="1" xfId="0" applyBorder="1"/>
    <xf numFmtId="0" fontId="18" fillId="2" borderId="25" xfId="0" applyFont="1" applyFill="1" applyBorder="1" applyAlignment="1">
      <alignment horizontal="center" vertical="center" wrapText="1"/>
    </xf>
    <xf numFmtId="3" fontId="7" fillId="0" borderId="27" xfId="1" applyNumberFormat="1" applyFont="1" applyBorder="1" applyAlignment="1" applyProtection="1">
      <alignment horizontal="center" vertical="center" wrapText="1"/>
      <protection locked="0"/>
    </xf>
    <xf numFmtId="0" fontId="0" fillId="0" borderId="27" xfId="0" applyBorder="1" applyAlignment="1">
      <alignment horizontal="center" vertical="center"/>
    </xf>
    <xf numFmtId="3" fontId="7" fillId="0" borderId="25" xfId="1" applyNumberFormat="1" applyFont="1" applyBorder="1" applyAlignment="1" applyProtection="1">
      <alignment horizontal="center" vertical="center" wrapText="1"/>
      <protection locked="0"/>
    </xf>
    <xf numFmtId="0" fontId="0" fillId="0" borderId="25" xfId="0" applyBorder="1" applyAlignment="1">
      <alignment horizontal="center" vertical="center"/>
    </xf>
    <xf numFmtId="9" fontId="29" fillId="0" borderId="27" xfId="0" applyNumberFormat="1" applyFont="1" applyBorder="1" applyAlignment="1">
      <alignment horizontal="center" vertical="center" wrapText="1"/>
    </xf>
    <xf numFmtId="0" fontId="18" fillId="2" borderId="26" xfId="0" applyFont="1" applyFill="1" applyBorder="1" applyAlignment="1">
      <alignment horizontal="center" vertical="center" wrapText="1"/>
    </xf>
    <xf numFmtId="0" fontId="28" fillId="0" borderId="26" xfId="1" applyFont="1" applyBorder="1" applyAlignment="1" applyProtection="1">
      <alignment horizontal="center" vertical="center"/>
      <protection locked="0"/>
    </xf>
    <xf numFmtId="0" fontId="0" fillId="0" borderId="26" xfId="0" applyBorder="1" applyAlignment="1">
      <alignment horizontal="center" vertical="center"/>
    </xf>
    <xf numFmtId="0" fontId="8" fillId="0" borderId="1" xfId="0" applyFont="1" applyBorder="1" applyAlignment="1">
      <alignment horizontal="center" vertical="center" wrapText="1"/>
    </xf>
    <xf numFmtId="0" fontId="17" fillId="0" borderId="22" xfId="0" applyFont="1" applyBorder="1" applyAlignment="1">
      <alignment vertical="center" wrapText="1"/>
    </xf>
    <xf numFmtId="9" fontId="29" fillId="0" borderId="24" xfId="0" applyNumberFormat="1" applyFont="1" applyBorder="1" applyAlignment="1">
      <alignment vertical="center" wrapText="1"/>
    </xf>
    <xf numFmtId="14" fontId="30" fillId="2" borderId="24" xfId="0" applyNumberFormat="1" applyFont="1" applyFill="1" applyBorder="1" applyAlignment="1">
      <alignment horizontal="center" vertical="center" wrapText="1"/>
    </xf>
    <xf numFmtId="14" fontId="30" fillId="2" borderId="26" xfId="0" applyNumberFormat="1" applyFont="1" applyFill="1" applyBorder="1" applyAlignment="1">
      <alignment horizontal="center" vertical="center" wrapText="1"/>
    </xf>
    <xf numFmtId="0" fontId="0" fillId="0" borderId="22" xfId="0" applyBorder="1" applyAlignment="1">
      <alignment horizontal="center" vertical="center"/>
    </xf>
    <xf numFmtId="9" fontId="29" fillId="0" borderId="25" xfId="0" applyNumberFormat="1" applyFont="1" applyBorder="1" applyAlignment="1">
      <alignment vertical="center" wrapText="1"/>
    </xf>
    <xf numFmtId="0" fontId="19" fillId="2" borderId="25" xfId="0" applyFont="1" applyFill="1" applyBorder="1" applyAlignment="1">
      <alignment horizontal="center" vertical="center" wrapText="1"/>
    </xf>
    <xf numFmtId="14" fontId="30" fillId="2" borderId="25" xfId="0" applyNumberFormat="1" applyFont="1" applyFill="1" applyBorder="1" applyAlignment="1">
      <alignment horizontal="center" vertical="center" wrapText="1"/>
    </xf>
    <xf numFmtId="9" fontId="29" fillId="0" borderId="24" xfId="0" applyNumberFormat="1" applyFont="1" applyBorder="1" applyAlignment="1">
      <alignment horizontal="center" vertical="center" wrapText="1"/>
    </xf>
    <xf numFmtId="14" fontId="37" fillId="7" borderId="26" xfId="0" applyNumberFormat="1" applyFont="1" applyFill="1" applyBorder="1" applyAlignment="1">
      <alignment horizontal="center" vertical="center" wrapText="1"/>
    </xf>
    <xf numFmtId="14" fontId="37" fillId="7" borderId="29" xfId="0" applyNumberFormat="1" applyFont="1" applyFill="1" applyBorder="1" applyAlignment="1">
      <alignment horizontal="center" vertical="center" wrapText="1"/>
    </xf>
    <xf numFmtId="0" fontId="38" fillId="0" borderId="29" xfId="0" applyFont="1" applyBorder="1" applyAlignment="1">
      <alignment horizontal="center" vertical="center"/>
    </xf>
    <xf numFmtId="9" fontId="29" fillId="0" borderId="26" xfId="0" applyNumberFormat="1" applyFont="1" applyBorder="1" applyAlignment="1">
      <alignment horizontal="center" vertical="center" wrapText="1"/>
    </xf>
    <xf numFmtId="0" fontId="29" fillId="0" borderId="24" xfId="0" applyFont="1" applyBorder="1" applyAlignment="1">
      <alignment vertical="center" wrapText="1"/>
    </xf>
    <xf numFmtId="14" fontId="30" fillId="2" borderId="27" xfId="0" applyNumberFormat="1" applyFont="1" applyFill="1" applyBorder="1" applyAlignment="1">
      <alignment horizontal="center" vertical="center" wrapText="1"/>
    </xf>
    <xf numFmtId="0" fontId="0" fillId="0" borderId="27" xfId="0" applyBorder="1" applyAlignment="1">
      <alignment vertical="center" wrapText="1"/>
    </xf>
    <xf numFmtId="0" fontId="0" fillId="0" borderId="24" xfId="0" applyBorder="1"/>
    <xf numFmtId="42" fontId="17" fillId="0" borderId="24" xfId="8" applyFont="1" applyBorder="1" applyAlignment="1">
      <alignment horizontal="center" vertical="center" wrapText="1"/>
    </xf>
    <xf numFmtId="0" fontId="29" fillId="0" borderId="25" xfId="0" applyFont="1" applyBorder="1" applyAlignment="1">
      <alignment vertical="center" wrapText="1"/>
    </xf>
    <xf numFmtId="0" fontId="0" fillId="0" borderId="25" xfId="0" applyBorder="1" applyAlignment="1">
      <alignment vertical="center" wrapText="1"/>
    </xf>
    <xf numFmtId="0" fontId="0" fillId="0" borderId="25" xfId="0" applyBorder="1"/>
    <xf numFmtId="42" fontId="17" fillId="0" borderId="25" xfId="8" applyFont="1" applyBorder="1" applyAlignment="1">
      <alignment horizontal="center" vertical="center" wrapText="1"/>
    </xf>
    <xf numFmtId="0" fontId="17" fillId="0" borderId="25" xfId="0" applyFont="1" applyBorder="1" applyAlignment="1">
      <alignment horizontal="justify" vertical="center" wrapText="1"/>
    </xf>
    <xf numFmtId="0" fontId="17" fillId="0" borderId="25" xfId="0" applyFont="1" applyBorder="1" applyAlignment="1">
      <alignment vertical="center" wrapText="1"/>
    </xf>
    <xf numFmtId="0" fontId="12" fillId="0" borderId="25" xfId="1" applyFont="1" applyBorder="1" applyAlignment="1" applyProtection="1">
      <alignment vertical="center" wrapText="1"/>
      <protection locked="0"/>
    </xf>
    <xf numFmtId="0" fontId="12" fillId="0" borderId="30" xfId="1" applyFont="1" applyBorder="1" applyAlignment="1" applyProtection="1">
      <alignment vertical="center" wrapText="1"/>
      <protection locked="0"/>
    </xf>
    <xf numFmtId="42" fontId="17" fillId="0" borderId="26" xfId="8" applyFont="1" applyBorder="1" applyAlignment="1">
      <alignment horizontal="center" vertical="center" wrapText="1"/>
    </xf>
    <xf numFmtId="0" fontId="29" fillId="0" borderId="22" xfId="0" applyFont="1" applyBorder="1" applyAlignment="1">
      <alignment vertical="center" wrapText="1"/>
    </xf>
    <xf numFmtId="0" fontId="30"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29" fillId="0" borderId="23" xfId="0" applyFont="1" applyBorder="1" applyAlignment="1">
      <alignment vertical="center" wrapText="1"/>
    </xf>
    <xf numFmtId="0" fontId="18" fillId="2" borderId="18" xfId="0" applyFont="1" applyFill="1" applyBorder="1" applyAlignment="1">
      <alignment horizontal="left" vertical="center" wrapText="1"/>
    </xf>
    <xf numFmtId="0" fontId="30" fillId="2" borderId="18" xfId="0" applyFont="1" applyFill="1" applyBorder="1" applyAlignment="1">
      <alignment horizontal="center" vertical="center" wrapText="1"/>
    </xf>
    <xf numFmtId="0" fontId="33" fillId="0" borderId="1" xfId="0" applyFont="1" applyBorder="1" applyAlignment="1">
      <alignment horizontal="center" vertical="center" wrapText="1"/>
    </xf>
    <xf numFmtId="42" fontId="34" fillId="0" borderId="25" xfId="8" applyFont="1" applyBorder="1" applyAlignment="1">
      <alignment horizontal="center" vertical="center"/>
    </xf>
    <xf numFmtId="42" fontId="34" fillId="0" borderId="26" xfId="8" applyFont="1" applyBorder="1" applyAlignment="1">
      <alignment horizontal="center" vertical="center"/>
    </xf>
    <xf numFmtId="0" fontId="30" fillId="2" borderId="22" xfId="0" applyFont="1" applyFill="1" applyBorder="1" applyAlignment="1">
      <alignment horizontal="center" vertical="center" wrapText="1"/>
    </xf>
    <xf numFmtId="0" fontId="29" fillId="0" borderId="27" xfId="0" applyFont="1" applyBorder="1" applyAlignment="1">
      <alignment horizontal="left" vertical="center" wrapText="1"/>
    </xf>
    <xf numFmtId="42" fontId="8" fillId="0" borderId="1" xfId="8" applyFont="1" applyBorder="1" applyAlignment="1">
      <alignment vertical="center"/>
    </xf>
    <xf numFmtId="0" fontId="29" fillId="0" borderId="26" xfId="0" applyFont="1" applyBorder="1" applyAlignment="1">
      <alignment horizontal="left" vertical="center" wrapText="1"/>
    </xf>
    <xf numFmtId="1" fontId="0" fillId="0" borderId="22" xfId="0" applyNumberFormat="1" applyBorder="1" applyAlignment="1">
      <alignment horizontal="center" vertical="center"/>
    </xf>
    <xf numFmtId="0" fontId="0" fillId="0" borderId="22" xfId="0" applyBorder="1" applyAlignment="1">
      <alignment vertical="center" wrapText="1"/>
    </xf>
    <xf numFmtId="0" fontId="33" fillId="0" borderId="13" xfId="0" applyFont="1" applyBorder="1" applyAlignment="1">
      <alignment horizontal="center" vertical="center" wrapText="1"/>
    </xf>
    <xf numFmtId="42" fontId="8" fillId="0" borderId="22" xfId="8" applyFont="1" applyBorder="1" applyAlignment="1">
      <alignment vertical="center"/>
    </xf>
    <xf numFmtId="9" fontId="29" fillId="0" borderId="25" xfId="0" applyNumberFormat="1" applyFont="1" applyBorder="1" applyAlignment="1">
      <alignment horizontal="center" vertical="center" wrapText="1"/>
    </xf>
    <xf numFmtId="9" fontId="29" fillId="0" borderId="30" xfId="0" applyNumberFormat="1" applyFont="1" applyBorder="1" applyAlignment="1">
      <alignment horizontal="center" vertical="center" wrapText="1"/>
    </xf>
    <xf numFmtId="0" fontId="29" fillId="0" borderId="1" xfId="0" applyFont="1" applyBorder="1" applyAlignment="1">
      <alignment vertical="center" wrapText="1"/>
    </xf>
    <xf numFmtId="0" fontId="41" fillId="0" borderId="1" xfId="0" applyFont="1" applyBorder="1" applyAlignment="1">
      <alignment vertical="center" wrapText="1"/>
    </xf>
    <xf numFmtId="0" fontId="8" fillId="0" borderId="1" xfId="0" applyFont="1" applyBorder="1" applyAlignment="1">
      <alignment vertical="center" wrapText="1"/>
    </xf>
    <xf numFmtId="0" fontId="6" fillId="0" borderId="0" xfId="0" applyFont="1" applyAlignment="1">
      <alignment horizontal="center" vertical="center"/>
    </xf>
    <xf numFmtId="0" fontId="7" fillId="0" borderId="32" xfId="0" applyFont="1" applyBorder="1" applyAlignment="1">
      <alignment horizontal="center" vertical="center" wrapText="1"/>
    </xf>
    <xf numFmtId="0" fontId="7" fillId="0" borderId="21" xfId="0" applyFont="1" applyBorder="1" applyAlignment="1">
      <alignment horizontal="center" vertical="center" wrapText="1"/>
    </xf>
    <xf numFmtId="0" fontId="6" fillId="0" borderId="21" xfId="0" applyFont="1" applyBorder="1" applyAlignment="1">
      <alignment horizontal="center" vertical="center" wrapText="1"/>
    </xf>
    <xf numFmtId="0" fontId="19" fillId="0" borderId="21" xfId="0" applyFont="1" applyBorder="1" applyAlignment="1">
      <alignment horizontal="center" vertical="center" wrapText="1"/>
    </xf>
    <xf numFmtId="0" fontId="19" fillId="2" borderId="21"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0" borderId="33" xfId="0" applyFont="1" applyBorder="1" applyAlignment="1">
      <alignment horizontal="center" vertical="center" wrapText="1"/>
    </xf>
    <xf numFmtId="0" fontId="22" fillId="0" borderId="0" xfId="1" applyFont="1" applyAlignment="1">
      <alignment horizontal="center" vertical="center"/>
    </xf>
    <xf numFmtId="0" fontId="3" fillId="0" borderId="0" xfId="0" applyFont="1" applyAlignment="1">
      <alignment horizontal="center" vertical="center" wrapText="1"/>
    </xf>
    <xf numFmtId="0" fontId="7" fillId="0" borderId="0" xfId="0" applyFont="1" applyAlignment="1">
      <alignment horizontal="center" vertical="center" wrapText="1"/>
    </xf>
    <xf numFmtId="0" fontId="22" fillId="0" borderId="8" xfId="1" applyFont="1" applyBorder="1" applyAlignment="1">
      <alignment horizontal="center" vertical="center"/>
    </xf>
    <xf numFmtId="0" fontId="22" fillId="0" borderId="10" xfId="1" applyFont="1" applyBorder="1" applyAlignment="1">
      <alignment horizontal="center" vertical="center"/>
    </xf>
    <xf numFmtId="0" fontId="0" fillId="0" borderId="38" xfId="0" applyBorder="1" applyAlignment="1">
      <alignment horizontal="center"/>
    </xf>
    <xf numFmtId="0" fontId="0" fillId="0" borderId="38" xfId="0" applyBorder="1"/>
    <xf numFmtId="0" fontId="29" fillId="0" borderId="20" xfId="0" applyFont="1" applyBorder="1" applyAlignment="1">
      <alignment vertical="center" wrapText="1"/>
    </xf>
    <xf numFmtId="0" fontId="0" fillId="0" borderId="20" xfId="0" applyBorder="1" applyAlignment="1">
      <alignment horizontal="center" vertical="center"/>
    </xf>
    <xf numFmtId="14" fontId="30" fillId="2" borderId="31" xfId="0" applyNumberFormat="1" applyFont="1" applyFill="1" applyBorder="1" applyAlignment="1">
      <alignment horizontal="center" vertical="center" wrapText="1"/>
    </xf>
    <xf numFmtId="1" fontId="0" fillId="0" borderId="20" xfId="0" applyNumberFormat="1" applyBorder="1" applyAlignment="1">
      <alignment horizontal="center" vertical="center"/>
    </xf>
    <xf numFmtId="0" fontId="0" fillId="0" borderId="20" xfId="0" applyBorder="1" applyAlignment="1">
      <alignment vertical="center" wrapText="1"/>
    </xf>
    <xf numFmtId="0" fontId="8" fillId="0" borderId="20" xfId="0" applyFont="1" applyBorder="1" applyAlignment="1">
      <alignment vertical="center" wrapText="1"/>
    </xf>
    <xf numFmtId="42" fontId="8" fillId="0" borderId="20" xfId="8" applyFont="1" applyBorder="1" applyAlignment="1">
      <alignment vertical="center"/>
    </xf>
    <xf numFmtId="42" fontId="17" fillId="0" borderId="31" xfId="8" applyFont="1" applyBorder="1" applyAlignment="1">
      <alignment horizontal="center" vertical="center" wrapText="1"/>
    </xf>
    <xf numFmtId="0" fontId="0" fillId="0" borderId="41" xfId="0" applyBorder="1"/>
    <xf numFmtId="0" fontId="9" fillId="0" borderId="20" xfId="0" applyFont="1" applyBorder="1" applyAlignment="1">
      <alignment horizontal="center" vertical="center"/>
    </xf>
    <xf numFmtId="0" fontId="8" fillId="0" borderId="1" xfId="0" applyFont="1" applyBorder="1" applyAlignment="1">
      <alignment horizontal="left" vertical="center" wrapText="1"/>
    </xf>
    <xf numFmtId="0" fontId="12" fillId="0" borderId="26" xfId="1" applyFont="1" applyBorder="1" applyAlignment="1" applyProtection="1">
      <alignment horizontal="center" vertical="center" wrapText="1"/>
      <protection locked="0"/>
    </xf>
    <xf numFmtId="164" fontId="6" fillId="0" borderId="21" xfId="0" applyNumberFormat="1" applyFont="1" applyBorder="1" applyAlignment="1">
      <alignment horizontal="center" vertical="center" wrapText="1"/>
    </xf>
    <xf numFmtId="1" fontId="9" fillId="0" borderId="1" xfId="0" applyNumberFormat="1" applyFont="1" applyBorder="1" applyAlignment="1">
      <alignment horizontal="center" vertical="center"/>
    </xf>
    <xf numFmtId="9" fontId="29" fillId="0" borderId="22" xfId="0" applyNumberFormat="1" applyFont="1" applyBorder="1" applyAlignment="1">
      <alignment vertical="center" wrapText="1"/>
    </xf>
    <xf numFmtId="9" fontId="29" fillId="0" borderId="1" xfId="0" applyNumberFormat="1" applyFont="1" applyBorder="1" applyAlignment="1">
      <alignment vertical="center" wrapText="1"/>
    </xf>
    <xf numFmtId="14" fontId="30" fillId="2" borderId="1" xfId="0" applyNumberFormat="1" applyFont="1" applyFill="1" applyBorder="1" applyAlignment="1">
      <alignment horizontal="center" vertical="center" wrapText="1"/>
    </xf>
    <xf numFmtId="0" fontId="22" fillId="2" borderId="1" xfId="1" applyFont="1" applyFill="1" applyBorder="1" applyAlignment="1">
      <alignment horizontal="center" vertical="center"/>
    </xf>
    <xf numFmtId="4" fontId="0" fillId="2" borderId="0" xfId="0" applyNumberFormat="1" applyFill="1" applyAlignment="1">
      <alignment horizontal="center" vertical="center"/>
    </xf>
    <xf numFmtId="0" fontId="6" fillId="2" borderId="2"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5" fillId="3" borderId="1"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8" fillId="2" borderId="1" xfId="0" applyFont="1" applyFill="1" applyBorder="1" applyAlignment="1">
      <alignment horizontal="center"/>
    </xf>
    <xf numFmtId="0" fontId="15"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1" xfId="0" applyFont="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7" fillId="0" borderId="23"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31" xfId="0" applyFont="1" applyBorder="1" applyAlignment="1">
      <alignment horizontal="center" vertical="center" wrapText="1"/>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3" xfId="0" applyBorder="1" applyAlignment="1">
      <alignment horizontal="center" vertical="center" wrapText="1"/>
    </xf>
    <xf numFmtId="0" fontId="0" fillId="0" borderId="31" xfId="0" applyBorder="1" applyAlignment="1">
      <alignment horizontal="center" vertical="center" wrapText="1"/>
    </xf>
    <xf numFmtId="0" fontId="19" fillId="2" borderId="18"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9" fillId="2" borderId="23" xfId="0" applyFont="1" applyFill="1" applyBorder="1" applyAlignment="1">
      <alignment horizontal="center" vertical="center" wrapText="1"/>
    </xf>
    <xf numFmtId="42" fontId="17" fillId="0" borderId="18" xfId="8" applyFont="1" applyBorder="1" applyAlignment="1">
      <alignment horizontal="center" vertical="center" wrapText="1"/>
    </xf>
    <xf numFmtId="42" fontId="17" fillId="0" borderId="23" xfId="8" applyFont="1" applyBorder="1" applyAlignment="1">
      <alignment horizontal="center" vertical="center" wrapText="1"/>
    </xf>
    <xf numFmtId="42" fontId="17" fillId="0" borderId="22" xfId="8" applyFont="1" applyBorder="1" applyAlignment="1">
      <alignment horizontal="center" vertical="center" wrapText="1"/>
    </xf>
    <xf numFmtId="42" fontId="17" fillId="0" borderId="24" xfId="8" applyFont="1" applyBorder="1" applyAlignment="1">
      <alignment horizontal="center" vertical="center" wrapText="1"/>
    </xf>
    <xf numFmtId="42" fontId="17" fillId="0" borderId="25" xfId="8" applyFont="1" applyBorder="1" applyAlignment="1">
      <alignment horizontal="center" vertical="center" wrapText="1"/>
    </xf>
    <xf numFmtId="42" fontId="17" fillId="0" borderId="26" xfId="8" applyFont="1" applyBorder="1" applyAlignment="1">
      <alignment horizontal="center" vertical="center" wrapText="1"/>
    </xf>
    <xf numFmtId="42" fontId="17" fillId="0" borderId="31" xfId="8" applyFont="1" applyBorder="1" applyAlignment="1">
      <alignment horizontal="center" vertical="center" wrapText="1"/>
    </xf>
    <xf numFmtId="9" fontId="0" fillId="0" borderId="18" xfId="0" applyNumberFormat="1" applyBorder="1" applyAlignment="1">
      <alignment horizontal="center" vertical="center"/>
    </xf>
    <xf numFmtId="9" fontId="0" fillId="0" borderId="23" xfId="0" applyNumberFormat="1" applyBorder="1" applyAlignment="1">
      <alignment horizontal="center" vertical="center"/>
    </xf>
    <xf numFmtId="9" fontId="0" fillId="0" borderId="22" xfId="0" applyNumberFormat="1" applyBorder="1" applyAlignment="1">
      <alignment horizontal="center" vertical="center"/>
    </xf>
    <xf numFmtId="1" fontId="40" fillId="0" borderId="1" xfId="0" applyNumberFormat="1" applyFont="1" applyBorder="1" applyAlignment="1">
      <alignment horizontal="center" vertical="center" wrapText="1"/>
    </xf>
    <xf numFmtId="1" fontId="40" fillId="0" borderId="20"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40" fillId="0" borderId="20"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0" xfId="0" applyFont="1" applyBorder="1" applyAlignment="1">
      <alignment horizontal="center" vertical="center" wrapText="1"/>
    </xf>
    <xf numFmtId="9" fontId="0" fillId="0" borderId="31" xfId="0" applyNumberFormat="1" applyBorder="1" applyAlignment="1">
      <alignment horizontal="center" vertical="center"/>
    </xf>
    <xf numFmtId="0" fontId="1" fillId="2" borderId="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0" xfId="0" applyFont="1" applyBorder="1" applyAlignment="1">
      <alignment horizontal="center" vertical="center" wrapText="1"/>
    </xf>
    <xf numFmtId="0" fontId="17" fillId="0" borderId="1" xfId="0" applyFont="1" applyBorder="1" applyAlignment="1">
      <alignment horizontal="center" vertical="center"/>
    </xf>
    <xf numFmtId="0" fontId="17" fillId="0" borderId="20" xfId="0" applyFont="1" applyBorder="1" applyAlignment="1">
      <alignment horizontal="center" vertical="center"/>
    </xf>
    <xf numFmtId="0" fontId="0" fillId="0" borderId="1" xfId="0" applyBorder="1" applyAlignment="1">
      <alignment horizontal="center" vertical="center" wrapText="1"/>
    </xf>
    <xf numFmtId="0" fontId="0" fillId="0" borderId="20" xfId="0" applyBorder="1" applyAlignment="1">
      <alignment horizontal="center" vertical="center" wrapText="1"/>
    </xf>
    <xf numFmtId="42" fontId="17" fillId="0" borderId="28" xfId="8" applyFont="1" applyBorder="1" applyAlignment="1">
      <alignment horizontal="center" vertical="center" wrapText="1"/>
    </xf>
    <xf numFmtId="14" fontId="30" fillId="2" borderId="18" xfId="0" applyNumberFormat="1" applyFont="1" applyFill="1" applyBorder="1" applyAlignment="1">
      <alignment horizontal="center" vertical="center" wrapText="1"/>
    </xf>
    <xf numFmtId="14" fontId="30" fillId="2" borderId="23" xfId="0" applyNumberFormat="1" applyFont="1" applyFill="1" applyBorder="1" applyAlignment="1">
      <alignment horizontal="center" vertical="center" wrapText="1"/>
    </xf>
    <xf numFmtId="14" fontId="30" fillId="2" borderId="22" xfId="0" applyNumberFormat="1" applyFont="1" applyFill="1" applyBorder="1" applyAlignment="1">
      <alignment horizontal="center" vertical="center" wrapText="1"/>
    </xf>
    <xf numFmtId="1" fontId="0" fillId="0" borderId="18" xfId="0" applyNumberFormat="1" applyBorder="1" applyAlignment="1">
      <alignment horizontal="center" vertical="center"/>
    </xf>
    <xf numFmtId="1" fontId="0" fillId="0" borderId="23" xfId="0" applyNumberFormat="1" applyBorder="1" applyAlignment="1">
      <alignment horizontal="center" vertical="center"/>
    </xf>
    <xf numFmtId="1" fontId="0" fillId="0" borderId="22" xfId="0" applyNumberFormat="1" applyBorder="1" applyAlignment="1">
      <alignment horizontal="center" vertical="center"/>
    </xf>
    <xf numFmtId="0" fontId="0" fillId="0" borderId="18" xfId="0" applyBorder="1" applyAlignment="1">
      <alignment horizontal="center" vertical="center" wrapText="1"/>
    </xf>
    <xf numFmtId="0" fontId="0" fillId="0" borderId="22" xfId="0" applyBorder="1" applyAlignment="1">
      <alignment horizontal="center" vertical="center" wrapText="1"/>
    </xf>
    <xf numFmtId="0" fontId="33" fillId="0" borderId="18"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22" xfId="0" applyFont="1" applyBorder="1" applyAlignment="1">
      <alignment horizontal="center" vertical="center" wrapText="1"/>
    </xf>
    <xf numFmtId="42" fontId="8" fillId="0" borderId="18" xfId="8" applyFont="1" applyBorder="1" applyAlignment="1">
      <alignment horizontal="center" vertical="center"/>
    </xf>
    <xf numFmtId="42" fontId="8" fillId="0" borderId="23" xfId="8" applyFont="1" applyBorder="1" applyAlignment="1">
      <alignment horizontal="center" vertical="center"/>
    </xf>
    <xf numFmtId="42" fontId="8" fillId="0" borderId="22" xfId="8" applyFont="1" applyBorder="1" applyAlignment="1">
      <alignment horizontal="center" vertical="center"/>
    </xf>
    <xf numFmtId="42" fontId="17" fillId="0" borderId="27" xfId="8" applyFont="1" applyBorder="1" applyAlignment="1">
      <alignment horizontal="center" vertical="center" wrapText="1"/>
    </xf>
    <xf numFmtId="0" fontId="1" fillId="0" borderId="9" xfId="0" applyFont="1" applyBorder="1" applyAlignment="1">
      <alignment horizontal="center" vertical="center" wrapText="1"/>
    </xf>
    <xf numFmtId="0" fontId="17" fillId="0" borderId="1" xfId="0" applyFont="1" applyBorder="1" applyAlignment="1">
      <alignment horizontal="center" vertical="center" wrapText="1"/>
    </xf>
    <xf numFmtId="1"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3" xfId="0" applyFont="1" applyBorder="1" applyAlignment="1">
      <alignment horizontal="center" vertical="center" wrapText="1"/>
    </xf>
    <xf numFmtId="42" fontId="34" fillId="0" borderId="25" xfId="8" applyFont="1" applyBorder="1" applyAlignment="1">
      <alignment horizontal="center" vertical="center"/>
    </xf>
    <xf numFmtId="42" fontId="34" fillId="0" borderId="26" xfId="8" applyFont="1" applyBorder="1" applyAlignment="1">
      <alignment horizontal="center" vertical="center"/>
    </xf>
    <xf numFmtId="1"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38" fillId="0" borderId="1" xfId="0" applyFont="1" applyBorder="1" applyAlignment="1">
      <alignment horizontal="center" vertical="center" wrapText="1"/>
    </xf>
    <xf numFmtId="9" fontId="0" fillId="0" borderId="18" xfId="9" applyFont="1" applyBorder="1" applyAlignment="1">
      <alignment horizontal="center" vertical="center"/>
    </xf>
    <xf numFmtId="9" fontId="0" fillId="0" borderId="23" xfId="9" applyFont="1" applyBorder="1" applyAlignment="1">
      <alignment horizontal="center" vertical="center"/>
    </xf>
    <xf numFmtId="9" fontId="0" fillId="0" borderId="22" xfId="9" applyFont="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1" fillId="0" borderId="22" xfId="0" applyFont="1" applyBorder="1" applyAlignment="1">
      <alignment horizontal="center" vertical="center" wrapText="1"/>
    </xf>
    <xf numFmtId="0" fontId="32" fillId="0" borderId="1" xfId="0" applyFont="1"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xf>
    <xf numFmtId="0" fontId="0" fillId="0" borderId="26" xfId="0" applyBorder="1" applyAlignment="1">
      <alignment horizontal="center"/>
    </xf>
    <xf numFmtId="0" fontId="35"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29" fillId="0" borderId="1" xfId="0" applyFont="1" applyBorder="1" applyAlignment="1">
      <alignment horizontal="center" vertical="center"/>
    </xf>
    <xf numFmtId="0" fontId="39" fillId="0" borderId="1" xfId="0" applyFont="1" applyBorder="1" applyAlignment="1">
      <alignment horizontal="center" vertical="center" wrapText="1"/>
    </xf>
    <xf numFmtId="0" fontId="30" fillId="2" borderId="25" xfId="0" applyFont="1" applyFill="1" applyBorder="1" applyAlignment="1">
      <alignment horizontal="center" vertical="center" wrapText="1"/>
    </xf>
    <xf numFmtId="0" fontId="30" fillId="2" borderId="26"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19" fillId="2" borderId="24" xfId="0" applyFont="1" applyFill="1" applyBorder="1" applyAlignment="1">
      <alignment horizontal="center" vertical="center" wrapText="1"/>
    </xf>
    <xf numFmtId="14" fontId="30" fillId="2" borderId="25" xfId="0" applyNumberFormat="1" applyFont="1" applyFill="1" applyBorder="1" applyAlignment="1">
      <alignment horizontal="center" vertical="center" wrapText="1"/>
    </xf>
    <xf numFmtId="14" fontId="30" fillId="2" borderId="26"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9" fontId="8" fillId="0" borderId="18" xfId="0" applyNumberFormat="1" applyFont="1" applyBorder="1" applyAlignment="1">
      <alignment horizontal="center" vertical="center"/>
    </xf>
    <xf numFmtId="9" fontId="8" fillId="0" borderId="23" xfId="0" applyNumberFormat="1" applyFont="1" applyBorder="1" applyAlignment="1">
      <alignment horizontal="center" vertical="center"/>
    </xf>
    <xf numFmtId="9" fontId="8" fillId="0" borderId="22" xfId="0" applyNumberFormat="1" applyFont="1" applyBorder="1" applyAlignment="1">
      <alignment horizontal="center" vertical="center"/>
    </xf>
    <xf numFmtId="0" fontId="0" fillId="0" borderId="27" xfId="0" applyBorder="1" applyAlignment="1">
      <alignment horizontal="center" vertical="center" wrapText="1"/>
    </xf>
    <xf numFmtId="9" fontId="29" fillId="0" borderId="28" xfId="0" applyNumberFormat="1" applyFont="1" applyBorder="1" applyAlignment="1">
      <alignment horizontal="center" vertical="center" wrapText="1"/>
    </xf>
    <xf numFmtId="9" fontId="29" fillId="0" borderId="23" xfId="0" applyNumberFormat="1" applyFont="1" applyBorder="1" applyAlignment="1">
      <alignment horizontal="center" vertical="center" wrapText="1"/>
    </xf>
    <xf numFmtId="9" fontId="29" fillId="0" borderId="27" xfId="0" applyNumberFormat="1" applyFont="1" applyBorder="1" applyAlignment="1">
      <alignment horizontal="center" vertical="center" wrapText="1"/>
    </xf>
    <xf numFmtId="0" fontId="36" fillId="0" borderId="1" xfId="0" applyFont="1" applyBorder="1" applyAlignment="1">
      <alignment horizontal="center" vertical="center" wrapText="1"/>
    </xf>
    <xf numFmtId="9" fontId="0" fillId="0" borderId="24" xfId="0" applyNumberFormat="1" applyBorder="1" applyAlignment="1">
      <alignment horizontal="center" vertical="center"/>
    </xf>
    <xf numFmtId="9" fontId="0" fillId="0" borderId="27" xfId="0" applyNumberFormat="1" applyBorder="1" applyAlignment="1">
      <alignment horizontal="center" vertical="center"/>
    </xf>
    <xf numFmtId="9" fontId="0" fillId="0" borderId="25" xfId="0" applyNumberFormat="1" applyBorder="1" applyAlignment="1">
      <alignment horizontal="center" vertical="center"/>
    </xf>
    <xf numFmtId="9" fontId="0" fillId="0" borderId="26" xfId="0" applyNumberFormat="1" applyBorder="1" applyAlignment="1">
      <alignment horizontal="center" vertical="center"/>
    </xf>
    <xf numFmtId="167" fontId="17" fillId="0" borderId="18" xfId="10" applyNumberFormat="1" applyFont="1" applyBorder="1" applyAlignment="1">
      <alignment horizontal="center" vertical="center"/>
    </xf>
    <xf numFmtId="167" fontId="17" fillId="0" borderId="23" xfId="10" applyNumberFormat="1" applyFont="1" applyBorder="1" applyAlignment="1">
      <alignment horizontal="center" vertical="center"/>
    </xf>
    <xf numFmtId="167" fontId="17" fillId="0" borderId="22" xfId="10" applyNumberFormat="1" applyFont="1" applyBorder="1" applyAlignment="1">
      <alignment horizontal="center" vertical="center"/>
    </xf>
    <xf numFmtId="0" fontId="35" fillId="7" borderId="9" xfId="0" applyFont="1" applyFill="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167" fontId="17" fillId="0" borderId="25" xfId="10" applyNumberFormat="1" applyFont="1" applyBorder="1" applyAlignment="1">
      <alignment horizontal="center" vertical="center"/>
    </xf>
    <xf numFmtId="167" fontId="17" fillId="0" borderId="26" xfId="10" applyNumberFormat="1" applyFont="1" applyBorder="1" applyAlignment="1">
      <alignment horizontal="center" vertical="center"/>
    </xf>
    <xf numFmtId="167" fontId="29" fillId="0" borderId="24" xfId="0" applyNumberFormat="1" applyFont="1" applyBorder="1" applyAlignment="1">
      <alignment horizontal="center" vertical="center"/>
    </xf>
    <xf numFmtId="167" fontId="29" fillId="0" borderId="25" xfId="0" applyNumberFormat="1" applyFont="1" applyBorder="1" applyAlignment="1">
      <alignment horizontal="center" vertical="center"/>
    </xf>
    <xf numFmtId="167" fontId="17" fillId="0" borderId="18" xfId="8" applyNumberFormat="1" applyFont="1" applyBorder="1" applyAlignment="1">
      <alignment horizontal="center" vertical="center" wrapText="1"/>
    </xf>
    <xf numFmtId="167" fontId="17" fillId="0" borderId="23" xfId="8" applyNumberFormat="1" applyFont="1" applyBorder="1" applyAlignment="1">
      <alignment horizontal="center" vertical="center" wrapText="1"/>
    </xf>
    <xf numFmtId="167" fontId="17" fillId="0" borderId="22" xfId="8" applyNumberFormat="1" applyFont="1" applyBorder="1" applyAlignment="1">
      <alignment horizontal="center" vertical="center" wrapText="1"/>
    </xf>
    <xf numFmtId="1" fontId="9" fillId="0" borderId="18" xfId="0" applyNumberFormat="1" applyFont="1" applyBorder="1" applyAlignment="1">
      <alignment horizontal="center" vertical="center"/>
    </xf>
    <xf numFmtId="1" fontId="9" fillId="0" borderId="23" xfId="0" applyNumberFormat="1" applyFont="1" applyBorder="1" applyAlignment="1">
      <alignment horizontal="center" vertical="center"/>
    </xf>
    <xf numFmtId="1" fontId="9" fillId="0" borderId="22" xfId="0" applyNumberFormat="1" applyFont="1" applyBorder="1" applyAlignment="1">
      <alignment horizontal="center" vertical="center"/>
    </xf>
    <xf numFmtId="0" fontId="9" fillId="0" borderId="18"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2" xfId="0" applyFont="1" applyBorder="1" applyAlignment="1">
      <alignment horizontal="center" vertical="center" wrapText="1"/>
    </xf>
    <xf numFmtId="0" fontId="8" fillId="2" borderId="18"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40" xfId="0" applyFont="1" applyBorder="1" applyAlignment="1">
      <alignment horizontal="center" vertical="center" wrapText="1"/>
    </xf>
    <xf numFmtId="1" fontId="34" fillId="0" borderId="18" xfId="0" applyNumberFormat="1" applyFont="1" applyBorder="1" applyAlignment="1">
      <alignment horizontal="center" vertical="center" wrapText="1"/>
    </xf>
    <xf numFmtId="1" fontId="34" fillId="0" borderId="23" xfId="0" applyNumberFormat="1" applyFont="1" applyBorder="1" applyAlignment="1">
      <alignment horizontal="center" vertical="center" wrapText="1"/>
    </xf>
    <xf numFmtId="1" fontId="34" fillId="0" borderId="22" xfId="0" applyNumberFormat="1" applyFont="1" applyBorder="1" applyAlignment="1">
      <alignment horizontal="center" vertical="center" wrapText="1"/>
    </xf>
    <xf numFmtId="0" fontId="34" fillId="0" borderId="18"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2" xfId="0" applyFont="1" applyBorder="1" applyAlignment="1">
      <alignment horizontal="center" vertical="center" wrapText="1"/>
    </xf>
    <xf numFmtId="1" fontId="9" fillId="0" borderId="18" xfId="7" applyNumberFormat="1" applyFont="1" applyBorder="1" applyAlignment="1">
      <alignment horizontal="center" vertical="center" wrapText="1"/>
    </xf>
    <xf numFmtId="1" fontId="9" fillId="0" borderId="23" xfId="7" applyNumberFormat="1" applyFont="1" applyBorder="1" applyAlignment="1">
      <alignment horizontal="center" vertical="center" wrapText="1"/>
    </xf>
    <xf numFmtId="1" fontId="9" fillId="0" borderId="22" xfId="7" applyNumberFormat="1" applyFont="1" applyBorder="1" applyAlignment="1">
      <alignment horizontal="center" vertical="center" wrapText="1"/>
    </xf>
    <xf numFmtId="0" fontId="32" fillId="0" borderId="18"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22" xfId="0" applyFont="1" applyBorder="1" applyAlignment="1">
      <alignment horizontal="center" vertical="center" wrapText="1"/>
    </xf>
    <xf numFmtId="0" fontId="0" fillId="0" borderId="23" xfId="0" applyBorder="1" applyAlignment="1">
      <alignment horizontal="left" vertical="center" wrapText="1"/>
    </xf>
    <xf numFmtId="9" fontId="6" fillId="2" borderId="18" xfId="9" applyFont="1" applyFill="1" applyBorder="1" applyAlignment="1">
      <alignment horizontal="center" vertical="center" wrapText="1"/>
    </xf>
    <xf numFmtId="9" fontId="6" fillId="2" borderId="23" xfId="9" applyFont="1" applyFill="1" applyBorder="1" applyAlignment="1">
      <alignment horizontal="center" vertical="center" wrapText="1"/>
    </xf>
    <xf numFmtId="9" fontId="6" fillId="2" borderId="22" xfId="9" applyFont="1" applyFill="1" applyBorder="1" applyAlignment="1">
      <alignment horizontal="center" vertical="center" wrapText="1"/>
    </xf>
    <xf numFmtId="167" fontId="17" fillId="0" borderId="23" xfId="8" applyNumberFormat="1" applyFont="1" applyBorder="1" applyAlignment="1">
      <alignment horizontal="center" vertical="center"/>
    </xf>
    <xf numFmtId="167" fontId="17" fillId="0" borderId="22" xfId="8" applyNumberFormat="1" applyFont="1" applyBorder="1" applyAlignment="1">
      <alignment horizontal="center" vertical="center"/>
    </xf>
    <xf numFmtId="0" fontId="15"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15" fillId="0" borderId="10" xfId="0" applyFont="1" applyBorder="1" applyAlignment="1">
      <alignment horizontal="center" vertical="center" wrapText="1"/>
    </xf>
    <xf numFmtId="0" fontId="12" fillId="2" borderId="23"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18" xfId="0" applyFont="1" applyBorder="1" applyAlignment="1">
      <alignment horizontal="center" vertical="center"/>
    </xf>
    <xf numFmtId="0" fontId="6" fillId="0" borderId="36" xfId="0" applyFont="1" applyBorder="1" applyAlignment="1">
      <alignment horizontal="center" vertical="center"/>
    </xf>
    <xf numFmtId="0" fontId="6" fillId="0" borderId="34" xfId="0" applyFont="1" applyBorder="1" applyAlignment="1">
      <alignment horizontal="center" vertical="center"/>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35" xfId="0" applyFont="1"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8" fillId="0" borderId="1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2"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40" xfId="0" applyFont="1" applyBorder="1" applyAlignment="1">
      <alignment horizontal="center" vertical="center" wrapText="1"/>
    </xf>
    <xf numFmtId="0" fontId="17" fillId="0" borderId="18" xfId="0" applyFont="1" applyBorder="1" applyAlignment="1">
      <alignment horizontal="center" vertical="center"/>
    </xf>
    <xf numFmtId="0" fontId="17" fillId="0" borderId="23" xfId="0" applyFont="1" applyBorder="1" applyAlignment="1">
      <alignment horizontal="center" vertical="center"/>
    </xf>
    <xf numFmtId="0" fontId="17" fillId="0" borderId="22" xfId="0" applyFont="1" applyBorder="1" applyAlignment="1">
      <alignment horizontal="center" vertical="center"/>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cellXfs>
  <cellStyles count="11">
    <cellStyle name="BodyStyle" xfId="5"/>
    <cellStyle name="HeaderStyle" xfId="4"/>
    <cellStyle name="Millares" xfId="7" builtinId="3"/>
    <cellStyle name="Millares 2" xfId="3"/>
    <cellStyle name="Moneda [0]" xfId="8" builtinId="7"/>
    <cellStyle name="Moneda 2" xfId="2"/>
    <cellStyle name="Normal" xfId="0" builtinId="0"/>
    <cellStyle name="Normal 2" xfId="1"/>
    <cellStyle name="Numeric" xfId="6"/>
    <cellStyle name="Porcentaje" xfId="9" builtinId="5"/>
    <cellStyle name="Porcentaje 2" xfId="10"/>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27" Type="http://schemas.openxmlformats.org/officeDocument/2006/relationships/image" Target="../media/image10.png"/><Relationship Id="rId265" Type="http://schemas.openxmlformats.org/officeDocument/2006/relationships/image" Target="../media/image107.png"/><Relationship Id="rId281" Type="http://schemas.openxmlformats.org/officeDocument/2006/relationships/customXml" Target="../ink/ink12.xml"/><Relationship Id="rId286" Type="http://schemas.openxmlformats.org/officeDocument/2006/relationships/customXml" Target="../ink/ink17.xml"/><Relationship Id="rId230" Type="http://schemas.openxmlformats.org/officeDocument/2006/relationships/customXml" Target="../ink/ink3.xml"/><Relationship Id="rId264" Type="http://schemas.openxmlformats.org/officeDocument/2006/relationships/customXml" Target="../ink/ink5.xml"/><Relationship Id="rId277" Type="http://schemas.openxmlformats.org/officeDocument/2006/relationships/customXml" Target="../ink/ink8.xml"/><Relationship Id="rId235" Type="http://schemas.openxmlformats.org/officeDocument/2006/relationships/image" Target="../media/image130.png"/><Relationship Id="rId285" Type="http://schemas.openxmlformats.org/officeDocument/2006/relationships/customXml" Target="../ink/ink16.xml"/><Relationship Id="rId222" Type="http://schemas.openxmlformats.org/officeDocument/2006/relationships/image" Target="../media/image51000.png"/><Relationship Id="rId280" Type="http://schemas.openxmlformats.org/officeDocument/2006/relationships/customXml" Target="../ink/ink11.xml"/><Relationship Id="rId2" Type="http://schemas.openxmlformats.org/officeDocument/2006/relationships/customXml" Target="../ink/ink1.xml"/><Relationship Id="rId263" Type="http://schemas.openxmlformats.org/officeDocument/2006/relationships/image" Target="../media/image13.png"/><Relationship Id="rId276" Type="http://schemas.openxmlformats.org/officeDocument/2006/relationships/customXml" Target="../ink/ink7.xml"/><Relationship Id="rId284" Type="http://schemas.openxmlformats.org/officeDocument/2006/relationships/customXml" Target="../ink/ink15.xml"/><Relationship Id="rId1" Type="http://schemas.openxmlformats.org/officeDocument/2006/relationships/image" Target="../media/image1.png"/><Relationship Id="rId233" Type="http://schemas.openxmlformats.org/officeDocument/2006/relationships/image" Target="../media/image1070.png"/><Relationship Id="rId229" Type="http://schemas.openxmlformats.org/officeDocument/2006/relationships/image" Target="../media/image18.png"/><Relationship Id="rId275" Type="http://schemas.openxmlformats.org/officeDocument/2006/relationships/image" Target="../media/image1070.png"/><Relationship Id="rId237" Type="http://schemas.openxmlformats.org/officeDocument/2006/relationships/image" Target="../media/image1070.png"/><Relationship Id="rId283" Type="http://schemas.openxmlformats.org/officeDocument/2006/relationships/customXml" Target="../ink/ink14.xml"/><Relationship Id="rId258" Type="http://schemas.openxmlformats.org/officeDocument/2006/relationships/customXml" Target="../ink/ink4.xml"/><Relationship Id="rId266" Type="http://schemas.openxmlformats.org/officeDocument/2006/relationships/customXml" Target="../ink/ink6.xml"/><Relationship Id="rId279" Type="http://schemas.openxmlformats.org/officeDocument/2006/relationships/customXml" Target="../ink/ink10.xml"/><Relationship Id="rId228" Type="http://schemas.openxmlformats.org/officeDocument/2006/relationships/customXml" Target="../ink/ink2.xml"/><Relationship Id="rId257" Type="http://schemas.openxmlformats.org/officeDocument/2006/relationships/image" Target="../media/image107.png"/><Relationship Id="rId278" Type="http://schemas.openxmlformats.org/officeDocument/2006/relationships/customXml" Target="../ink/ink9.xml"/><Relationship Id="rId202" Type="http://schemas.openxmlformats.org/officeDocument/2006/relationships/image" Target="../media/image5100.png"/><Relationship Id="rId282" Type="http://schemas.openxmlformats.org/officeDocument/2006/relationships/customXml" Target="../ink/ink13.xml"/></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twoCellAnchor editAs="oneCell">
    <xdr:from>
      <xdr:col>28</xdr:col>
      <xdr:colOff>0</xdr:colOff>
      <xdr:row>28</xdr:row>
      <xdr:rowOff>0</xdr:rowOff>
    </xdr:from>
    <xdr:to>
      <xdr:col>28</xdr:col>
      <xdr:colOff>125388</xdr:colOff>
      <xdr:row>28</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953954F1-5E7A-BE42-978D-60606D29242A}"/>
                </a:ext>
                <a:ext uri="{147F2762-F138-4A5C-976F-8EAC2B608ADB}">
                  <a16:predDERef xmlns:a16="http://schemas.microsoft.com/office/drawing/2014/main"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27"/>
            <a:stretch>
              <a:fillRect/>
            </a:stretch>
          </xdr:blipFill>
          <xdr:spPr>
            <a:xfrm>
              <a:off x="45361707" y="13515598"/>
              <a:ext cx="18000" cy="18000"/>
            </a:xfrm>
            <a:prstGeom prst="rect">
              <a:avLst/>
            </a:prstGeom>
          </xdr:spPr>
        </xdr:pic>
      </mc:Fallback>
    </mc:AlternateContent>
    <xdr:clientData/>
  </xdr:twoCellAnchor>
  <xdr:twoCellAnchor editAs="oneCell">
    <xdr:from>
      <xdr:col>28</xdr:col>
      <xdr:colOff>0</xdr:colOff>
      <xdr:row>8</xdr:row>
      <xdr:rowOff>0</xdr:rowOff>
    </xdr:from>
    <xdr:to>
      <xdr:col>28</xdr:col>
      <xdr:colOff>125388</xdr:colOff>
      <xdr:row>8</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4" name="Entrada de lápiz 3">
              <a:extLst>
                <a:ext uri="{FF2B5EF4-FFF2-40B4-BE49-F238E27FC236}">
                  <a16:creationId xmlns:a16="http://schemas.microsoft.com/office/drawing/2014/main" id="{17474D06-B691-844E-AAC1-D57C7C7C64EC}"/>
                </a:ext>
                <a:ext uri="{147F2762-F138-4A5C-976F-8EAC2B608ADB}">
                  <a16:predDERef xmlns:a16="http://schemas.microsoft.com/office/drawing/2014/main"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29"/>
            <a:stretch>
              <a:fillRect/>
            </a:stretch>
          </xdr:blipFill>
          <xdr:spPr>
            <a:xfrm>
              <a:off x="45361707" y="13515598"/>
              <a:ext cx="18000" cy="18000"/>
            </a:xfrm>
            <a:prstGeom prst="rect">
              <a:avLst/>
            </a:prstGeom>
          </xdr:spPr>
        </xdr:pic>
      </mc:Fallback>
    </mc:AlternateContent>
    <xdr:clientData/>
  </xdr:twoCellAnchor>
  <xdr:twoCellAnchor editAs="oneCell">
    <xdr:from>
      <xdr:col>33</xdr:col>
      <xdr:colOff>0</xdr:colOff>
      <xdr:row>71</xdr:row>
      <xdr:rowOff>0</xdr:rowOff>
    </xdr:from>
    <xdr:to>
      <xdr:col>33</xdr:col>
      <xdr:colOff>125388</xdr:colOff>
      <xdr:row>71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5" name="Entrada de lápiz 4">
              <a:extLst>
                <a:ext uri="{FF2B5EF4-FFF2-40B4-BE49-F238E27FC236}">
                  <a16:creationId xmlns:a16="http://schemas.microsoft.com/office/drawing/2014/main" id="{1312B53A-90EB-EE42-8DC7-EA5815C94AB2}"/>
                </a:ext>
                <a:ext uri="{147F2762-F138-4A5C-976F-8EAC2B608ADB}">
                  <a16:predDERef xmlns:a16="http://schemas.microsoft.com/office/drawing/2014/main"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57"/>
            <a:stretch>
              <a:fillRect/>
            </a:stretch>
          </xdr:blipFill>
          <xdr:spPr>
            <a:xfrm>
              <a:off x="45361707" y="13515598"/>
              <a:ext cx="18000" cy="18000"/>
            </a:xfrm>
            <a:prstGeom prst="rect">
              <a:avLst/>
            </a:prstGeom>
          </xdr:spPr>
        </xdr:pic>
      </mc:Fallback>
    </mc:AlternateContent>
    <xdr:clientData/>
  </xdr:twoCellAnchor>
  <xdr:twoCellAnchor editAs="oneCell">
    <xdr:from>
      <xdr:col>33</xdr:col>
      <xdr:colOff>0</xdr:colOff>
      <xdr:row>33</xdr:row>
      <xdr:rowOff>0</xdr:rowOff>
    </xdr:from>
    <xdr:to>
      <xdr:col>33</xdr:col>
      <xdr:colOff>125388</xdr:colOff>
      <xdr:row>33</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6" name="Entrada de lápiz 3">
              <a:extLst>
                <a:ext uri="{FF2B5EF4-FFF2-40B4-BE49-F238E27FC236}">
                  <a16:creationId xmlns:a16="http://schemas.microsoft.com/office/drawing/2014/main" id="{BD4EE7CD-6B40-7B43-81B3-AF717A3A043F}"/>
                </a:ext>
                <a:ext uri="{147F2762-F138-4A5C-976F-8EAC2B608ADB}">
                  <a16:predDERef xmlns:a16="http://schemas.microsoft.com/office/drawing/2014/main"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63"/>
            <a:stretch>
              <a:fillRect/>
            </a:stretch>
          </xdr:blipFill>
          <xdr:spPr>
            <a:xfrm>
              <a:off x="45361707" y="13515598"/>
              <a:ext cx="18000" cy="18000"/>
            </a:xfrm>
            <a:prstGeom prst="rect">
              <a:avLst/>
            </a:prstGeom>
          </xdr:spPr>
        </xdr:pic>
      </mc:Fallback>
    </mc:AlternateContent>
    <xdr:clientData/>
  </xdr:twoCellAnchor>
  <xdr:twoCellAnchor editAs="oneCell">
    <xdr:from>
      <xdr:col>33</xdr:col>
      <xdr:colOff>0</xdr:colOff>
      <xdr:row>33</xdr:row>
      <xdr:rowOff>0</xdr:rowOff>
    </xdr:from>
    <xdr:to>
      <xdr:col>33</xdr:col>
      <xdr:colOff>125388</xdr:colOff>
      <xdr:row>33</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64">
          <xdr14:nvContentPartPr>
            <xdr14:cNvPr id="7" name="Entrada de lápiz 3">
              <a:extLst>
                <a:ext uri="{FF2B5EF4-FFF2-40B4-BE49-F238E27FC236}">
                  <a16:creationId xmlns:a16="http://schemas.microsoft.com/office/drawing/2014/main" id="{08FB976D-D617-F442-8DA6-48BA6BA38B87}"/>
                </a:ext>
                <a:ext uri="{147F2762-F138-4A5C-976F-8EAC2B608ADB}">
                  <a16:predDERef xmlns:a16="http://schemas.microsoft.com/office/drawing/2014/main" pred="{CEAF1291-FD45-4FC5-A35D-53CA265276E4}"/>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65"/>
            <a:stretch>
              <a:fillRect/>
            </a:stretch>
          </xdr:blipFill>
          <xdr:spPr>
            <a:xfrm>
              <a:off x="45361707" y="13515598"/>
              <a:ext cx="18000" cy="18000"/>
            </a:xfrm>
            <a:prstGeom prst="rect">
              <a:avLst/>
            </a:prstGeom>
          </xdr:spPr>
        </xdr:pic>
      </mc:Fallback>
    </mc:AlternateContent>
    <xdr:clientData/>
  </xdr:twoCellAnchor>
  <xdr:twoCellAnchor editAs="oneCell">
    <xdr:from>
      <xdr:col>33</xdr:col>
      <xdr:colOff>0</xdr:colOff>
      <xdr:row>33</xdr:row>
      <xdr:rowOff>0</xdr:rowOff>
    </xdr:from>
    <xdr:to>
      <xdr:col>33</xdr:col>
      <xdr:colOff>134913</xdr:colOff>
      <xdr:row>33</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66">
          <xdr14:nvContentPartPr>
            <xdr14:cNvPr id="8" name="Entrada de lápiz 3">
              <a:extLst>
                <a:ext uri="{FF2B5EF4-FFF2-40B4-BE49-F238E27FC236}">
                  <a16:creationId xmlns:a16="http://schemas.microsoft.com/office/drawing/2014/main" id="{3A8EBB99-ACFF-4740-AB83-ED217FF69F4F}"/>
                </a:ext>
                <a:ext uri="{147F2762-F138-4A5C-976F-8EAC2B608ADB}">
                  <a16:predDERef xmlns:a16="http://schemas.microsoft.com/office/drawing/2014/main" pred="{CEAF1291-FD45-4FC5-A35D-53CA265276E4}"/>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75"/>
            <a:stretch>
              <a:fillRect/>
            </a:stretch>
          </xdr:blipFill>
          <xdr:spPr>
            <a:xfrm>
              <a:off x="45361707" y="13515598"/>
              <a:ext cx="18000" cy="18000"/>
            </a:xfrm>
            <a:prstGeom prst="rect">
              <a:avLst/>
            </a:prstGeom>
          </xdr:spPr>
        </xdr:pic>
      </mc:Fallback>
    </mc:AlternateContent>
    <xdr:clientData/>
  </xdr:twoCellAnchor>
  <xdr:oneCellAnchor>
    <xdr:from>
      <xdr:col>33</xdr:col>
      <xdr:colOff>0</xdr:colOff>
      <xdr:row>71</xdr:row>
      <xdr:rowOff>0</xdr:rowOff>
    </xdr:from>
    <xdr:ext cx="125388" cy="13805"/>
    <mc:AlternateContent xmlns:mc="http://schemas.openxmlformats.org/markup-compatibility/2006" xmlns:xdr14="http://schemas.microsoft.com/office/excel/2010/spreadsheetDrawing">
      <mc:Choice Requires="xdr14">
        <xdr:contentPart xmlns:r="http://schemas.openxmlformats.org/officeDocument/2006/relationships" r:id="rId276">
          <xdr14:nvContentPartPr>
            <xdr14:cNvPr id="9" name="Entrada de lápiz 8">
              <a:extLst>
                <a:ext uri="{FF2B5EF4-FFF2-40B4-BE49-F238E27FC236}">
                  <a16:creationId xmlns:a16="http://schemas.microsoft.com/office/drawing/2014/main" id="{C64BC097-6166-494B-928E-ED14AD54F447}"/>
                </a:ext>
                <a:ext uri="{147F2762-F138-4A5C-976F-8EAC2B608ADB}">
                  <a16:predDERef xmlns:a16="http://schemas.microsoft.com/office/drawing/2014/main"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57"/>
            <a:stretch>
              <a:fillRect/>
            </a:stretch>
          </xdr:blipFill>
          <xdr:spPr>
            <a:xfrm>
              <a:off x="45361707" y="13515598"/>
              <a:ext cx="18000" cy="18000"/>
            </a:xfrm>
            <a:prstGeom prst="rect">
              <a:avLst/>
            </a:prstGeom>
          </xdr:spPr>
        </xdr:pic>
      </mc:Fallback>
    </mc:AlternateContent>
    <xdr:clientData/>
  </xdr:oneCellAnchor>
  <xdr:twoCellAnchor editAs="oneCell">
    <xdr:from>
      <xdr:col>33</xdr:col>
      <xdr:colOff>0</xdr:colOff>
      <xdr:row>93</xdr:row>
      <xdr:rowOff>0</xdr:rowOff>
    </xdr:from>
    <xdr:to>
      <xdr:col>33</xdr:col>
      <xdr:colOff>131103</xdr:colOff>
      <xdr:row>93</xdr:row>
      <xdr:rowOff>21425</xdr:rowOff>
    </xdr:to>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10" name="Entrada de lápiz 9">
              <a:extLst>
                <a:ext uri="{FF2B5EF4-FFF2-40B4-BE49-F238E27FC236}">
                  <a16:creationId xmlns:a16="http://schemas.microsoft.com/office/drawing/2014/main" id="{6E06753B-A0C0-D643-9D44-B2A338A805D5}"/>
                </a:ext>
                <a:ext uri="{147F2762-F138-4A5C-976F-8EAC2B608ADB}">
                  <a16:predDERef xmlns:a16="http://schemas.microsoft.com/office/drawing/2014/main"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3"/>
            <a:stretch>
              <a:fillRect/>
            </a:stretch>
          </xdr:blipFill>
          <xdr:spPr>
            <a:xfrm>
              <a:off x="45361707" y="13515598"/>
              <a:ext cx="18000" cy="18000"/>
            </a:xfrm>
            <a:prstGeom prst="rect">
              <a:avLst/>
            </a:prstGeom>
          </xdr:spPr>
        </xdr:pic>
      </mc:Fallback>
    </mc:AlternateContent>
    <xdr:clientData/>
  </xdr:twoCellAnchor>
  <xdr:twoCellAnchor editAs="oneCell">
    <xdr:from>
      <xdr:col>33</xdr:col>
      <xdr:colOff>0</xdr:colOff>
      <xdr:row>33</xdr:row>
      <xdr:rowOff>0</xdr:rowOff>
    </xdr:from>
    <xdr:to>
      <xdr:col>33</xdr:col>
      <xdr:colOff>131103</xdr:colOff>
      <xdr:row>33</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78">
          <xdr14:nvContentPartPr>
            <xdr14:cNvPr id="11" name="Entrada de lápiz 3">
              <a:extLst>
                <a:ext uri="{FF2B5EF4-FFF2-40B4-BE49-F238E27FC236}">
                  <a16:creationId xmlns:a16="http://schemas.microsoft.com/office/drawing/2014/main" id="{9DADEFCB-4A01-7248-9EB7-FA7E393A51BE}"/>
                </a:ext>
                <a:ext uri="{147F2762-F138-4A5C-976F-8EAC2B608ADB}">
                  <a16:predDERef xmlns:a16="http://schemas.microsoft.com/office/drawing/2014/main"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5"/>
            <a:stretch>
              <a:fillRect/>
            </a:stretch>
          </xdr:blipFill>
          <xdr:spPr>
            <a:xfrm>
              <a:off x="45361707" y="13515598"/>
              <a:ext cx="18000" cy="18000"/>
            </a:xfrm>
            <a:prstGeom prst="rect">
              <a:avLst/>
            </a:prstGeom>
          </xdr:spPr>
        </xdr:pic>
      </mc:Fallback>
    </mc:AlternateContent>
    <xdr:clientData/>
  </xdr:twoCellAnchor>
  <xdr:twoCellAnchor editAs="oneCell">
    <xdr:from>
      <xdr:col>33</xdr:col>
      <xdr:colOff>0</xdr:colOff>
      <xdr:row>81</xdr:row>
      <xdr:rowOff>0</xdr:rowOff>
    </xdr:from>
    <xdr:to>
      <xdr:col>33</xdr:col>
      <xdr:colOff>25378</xdr:colOff>
      <xdr:row>81</xdr:row>
      <xdr:rowOff>16235</xdr:rowOff>
    </xdr:to>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12" name="Entrada de lápiz 1">
              <a:extLst>
                <a:ext uri="{FF2B5EF4-FFF2-40B4-BE49-F238E27FC236}">
                  <a16:creationId xmlns:a16="http://schemas.microsoft.com/office/drawing/2014/main" id="{76BEAE79-8DA3-1C4C-A59F-B30590B6B5C9}"/>
                </a:ext>
                <a:ext uri="{147F2762-F138-4A5C-976F-8EAC2B608ADB}">
                  <a16:predDERef xmlns:a16="http://schemas.microsoft.com/office/drawing/2014/main" pred="{8D273F4C-798D-4CB6-984F-3219516FDA4E}"/>
                </a:ext>
              </a:extLst>
            </xdr14:cNvPr>
            <xdr14:cNvContentPartPr/>
          </xdr14:nvContentPartPr>
          <xdr14:nvPr macro=""/>
          <xdr14:xfrm>
            <a:off x="44723427" y="13923478"/>
            <a:ext cx="360" cy="360"/>
          </xdr14:xfrm>
        </xdr:contentPart>
      </mc:Choice>
      <mc:Fallback xmlns="">
        <xdr:pic>
          <xdr:nvPicPr>
            <xdr:cNvPr id="2" name="Entrada de lápiz 1">
              <a:extLst>
                <a:ext uri="{FF2B5EF4-FFF2-40B4-BE49-F238E27FC236}">
                  <a16:creationId xmlns:a16="http://schemas.microsoft.com/office/drawing/2014/main" id="{F5D26B48-BB7C-9A8C-517E-3240C4203782}"/>
                </a:ext>
              </a:extLst>
            </xdr:cNvPr>
            <xdr:cNvPicPr/>
          </xdr:nvPicPr>
          <xdr:blipFill>
            <a:blip xmlns:r="http://schemas.openxmlformats.org/officeDocument/2006/relationships" r:embed="rId237"/>
            <a:stretch>
              <a:fillRect/>
            </a:stretch>
          </xdr:blipFill>
          <xdr:spPr>
            <a:xfrm>
              <a:off x="44714427" y="13914838"/>
              <a:ext cx="18000" cy="18000"/>
            </a:xfrm>
            <a:prstGeom prst="rect">
              <a:avLst/>
            </a:prstGeom>
          </xdr:spPr>
        </xdr:pic>
      </mc:Fallback>
    </mc:AlternateContent>
    <xdr:clientData/>
  </xdr:twoCellAnchor>
  <xdr:twoCellAnchor editAs="oneCell">
    <xdr:from>
      <xdr:col>33</xdr:col>
      <xdr:colOff>0</xdr:colOff>
      <xdr:row>81</xdr:row>
      <xdr:rowOff>0</xdr:rowOff>
    </xdr:from>
    <xdr:to>
      <xdr:col>33</xdr:col>
      <xdr:colOff>25378</xdr:colOff>
      <xdr:row>81</xdr:row>
      <xdr:rowOff>73385</xdr:rowOff>
    </xdr:to>
    <mc:AlternateContent xmlns:mc="http://schemas.openxmlformats.org/markup-compatibility/2006" xmlns:xdr14="http://schemas.microsoft.com/office/excel/2010/spreadsheetDrawing">
      <mc:Choice Requires="xdr14">
        <xdr:contentPart xmlns:r="http://schemas.openxmlformats.org/officeDocument/2006/relationships" r:id="rId280">
          <xdr14:nvContentPartPr>
            <xdr14:cNvPr id="13" name="Entrada de lápiz 5">
              <a:extLst>
                <a:ext uri="{FF2B5EF4-FFF2-40B4-BE49-F238E27FC236}">
                  <a16:creationId xmlns:a16="http://schemas.microsoft.com/office/drawing/2014/main" id="{445E523E-E03D-E841-A6E2-3B8E168E1B9C}"/>
                </a:ext>
                <a:ext uri="{147F2762-F138-4A5C-976F-8EAC2B608ADB}">
                  <a16:predDERef xmlns:a16="http://schemas.microsoft.com/office/drawing/2014/main" pred="{48654A45-0AAD-4D5B-905F-92133AB203F6}"/>
                </a:ext>
              </a:extLst>
            </xdr14:cNvPr>
            <xdr14:cNvContentPartPr/>
          </xdr14:nvContentPartPr>
          <xdr14:nvPr macro=""/>
          <xdr14:xfrm>
            <a:off x="55462663" y="12918358"/>
            <a:ext cx="360" cy="360"/>
          </xdr14:xfrm>
        </xdr:contentPart>
      </mc:Choice>
      <mc:Fallback xmlns="">
        <xdr:pic>
          <xdr:nvPicPr>
            <xdr:cNvPr id="6" name="Entrada de lápiz 5">
              <a:extLst>
                <a:ext uri="{FF2B5EF4-FFF2-40B4-BE49-F238E27FC236}">
                  <a16:creationId xmlns:a16="http://schemas.microsoft.com/office/drawing/2014/main" id="{001CE357-74F7-B62F-6088-277111ABB223}"/>
                </a:ext>
              </a:extLst>
            </xdr:cNvPr>
            <xdr:cNvPicPr/>
          </xdr:nvPicPr>
          <xdr:blipFill>
            <a:blip xmlns:r="http://schemas.openxmlformats.org/officeDocument/2006/relationships" r:embed="rId237"/>
            <a:stretch>
              <a:fillRect/>
            </a:stretch>
          </xdr:blipFill>
          <xdr:spPr>
            <a:xfrm>
              <a:off x="55454023" y="12909358"/>
              <a:ext cx="18000" cy="18000"/>
            </a:xfrm>
            <a:prstGeom prst="rect">
              <a:avLst/>
            </a:prstGeom>
          </xdr:spPr>
        </xdr:pic>
      </mc:Fallback>
    </mc:AlternateContent>
    <xdr:clientData/>
  </xdr:twoCellAnchor>
  <xdr:oneCellAnchor>
    <xdr:from>
      <xdr:col>12</xdr:col>
      <xdr:colOff>0</xdr:colOff>
      <xdr:row>52</xdr:row>
      <xdr:rowOff>0</xdr:rowOff>
    </xdr:from>
    <xdr:ext cx="269640" cy="1039449"/>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14" name="Entrada de lápiz 13">
              <a:extLst>
                <a:ext uri="{FF2B5EF4-FFF2-40B4-BE49-F238E27FC236}">
                  <a16:creationId xmlns:a16="http://schemas.microsoft.com/office/drawing/2014/main" id="{EC59A120-1029-1B49-93D0-EF500CEDFAD6}"/>
                </a:ext>
                <a:ext uri="{147F2762-F138-4A5C-976F-8EAC2B608ADB}">
                  <a16:predDERef xmlns:a16="http://schemas.microsoft.com/office/drawing/2014/main" pred="{9DBFD24E-DC00-4F43-81AC-EF2D970E2BD6}"/>
                </a:ext>
              </a:extLst>
            </xdr14:cNvPr>
            <xdr14:cNvContentPartPr/>
          </xdr14:nvContentPartPr>
          <xdr14:nvPr macro=""/>
          <xdr14:xfrm>
            <a:off x="43374120" y="13603488"/>
            <a:ext cx="269640" cy="1429560"/>
          </xdr14:xfrm>
        </xdr:contentPart>
      </mc:Choice>
      <mc:Fallback xmlns="">
        <xdr:pic>
          <xdr:nvPicPr>
            <xdr:cNvPr id="9" name="Entrada de lápiz 8">
              <a:extLst>
                <a:ext uri="{FF2B5EF4-FFF2-40B4-BE49-F238E27FC236}">
                  <a16:creationId xmlns:a16="http://schemas.microsoft.com/office/drawing/2014/main" id="{25F89BCF-A375-C252-A092-B784BD246BA8}"/>
                </a:ext>
              </a:extLst>
            </xdr:cNvPr>
            <xdr:cNvPicPr/>
          </xdr:nvPicPr>
          <xdr:blipFill>
            <a:blip xmlns:r="http://schemas.openxmlformats.org/officeDocument/2006/relationships" r:embed="rId202"/>
            <a:stretch>
              <a:fillRect/>
            </a:stretch>
          </xdr:blipFill>
          <xdr:spPr>
            <a:xfrm>
              <a:off x="43365480" y="13594848"/>
              <a:ext cx="287280" cy="1447200"/>
            </a:xfrm>
            <a:prstGeom prst="rect">
              <a:avLst/>
            </a:prstGeom>
          </xdr:spPr>
        </xdr:pic>
      </mc:Fallback>
    </mc:AlternateContent>
    <xdr:clientData/>
  </xdr:oneCellAnchor>
  <xdr:oneCellAnchor>
    <xdr:from>
      <xdr:col>12</xdr:col>
      <xdr:colOff>0</xdr:colOff>
      <xdr:row>52</xdr:row>
      <xdr:rowOff>0</xdr:rowOff>
    </xdr:from>
    <xdr:ext cx="269640" cy="1039449"/>
    <mc:AlternateContent xmlns:mc="http://schemas.openxmlformats.org/markup-compatibility/2006" xmlns:xdr14="http://schemas.microsoft.com/office/excel/2010/spreadsheetDrawing">
      <mc:Choice Requires="xdr14">
        <xdr:contentPart xmlns:r="http://schemas.openxmlformats.org/officeDocument/2006/relationships" r:id="rId282">
          <xdr14:nvContentPartPr>
            <xdr14:cNvPr id="15" name="Entrada de lápiz 14">
              <a:extLst>
                <a:ext uri="{FF2B5EF4-FFF2-40B4-BE49-F238E27FC236}">
                  <a16:creationId xmlns:a16="http://schemas.microsoft.com/office/drawing/2014/main" id="{4A0310D9-0ED2-E34D-9AEF-E74A341B6EB1}"/>
                </a:ext>
                <a:ext uri="{147F2762-F138-4A5C-976F-8EAC2B608ADB}">
                  <a16:predDERef xmlns:a16="http://schemas.microsoft.com/office/drawing/2014/main" pred="{9DBFD24E-DC00-4F43-81AC-EF2D970E2BD6}"/>
                </a:ext>
              </a:extLst>
            </xdr14:cNvPr>
            <xdr14:cNvContentPartPr/>
          </xdr14:nvContentPartPr>
          <xdr14:nvPr macro=""/>
          <xdr14:xfrm>
            <a:off x="43374120" y="13603488"/>
            <a:ext cx="269640" cy="1429560"/>
          </xdr14:xfrm>
        </xdr:contentPart>
      </mc:Choice>
      <mc:Fallback xmlns="">
        <xdr:pic>
          <xdr:nvPicPr>
            <xdr:cNvPr id="9" name="Entrada de lápiz 8">
              <a:extLst>
                <a:ext uri="{FF2B5EF4-FFF2-40B4-BE49-F238E27FC236}">
                  <a16:creationId xmlns:a16="http://schemas.microsoft.com/office/drawing/2014/main" id="{25F89BCF-A375-C252-A092-B784BD246BA8}"/>
                </a:ext>
              </a:extLst>
            </xdr:cNvPr>
            <xdr:cNvPicPr/>
          </xdr:nvPicPr>
          <xdr:blipFill>
            <a:blip xmlns:r="http://schemas.openxmlformats.org/officeDocument/2006/relationships" r:embed="rId202"/>
            <a:stretch>
              <a:fillRect/>
            </a:stretch>
          </xdr:blipFill>
          <xdr:spPr>
            <a:xfrm>
              <a:off x="43365480" y="13594848"/>
              <a:ext cx="287280" cy="1447200"/>
            </a:xfrm>
            <a:prstGeom prst="rect">
              <a:avLst/>
            </a:prstGeom>
          </xdr:spPr>
        </xdr:pic>
      </mc:Fallback>
    </mc:AlternateContent>
    <xdr:clientData/>
  </xdr:oneCellAnchor>
  <xdr:oneCellAnchor>
    <xdr:from>
      <xdr:col>12</xdr:col>
      <xdr:colOff>0</xdr:colOff>
      <xdr:row>53</xdr:row>
      <xdr:rowOff>0</xdr:rowOff>
    </xdr:from>
    <xdr:ext cx="269640" cy="1039449"/>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16" name="Entrada de lápiz 15">
              <a:extLst>
                <a:ext uri="{FF2B5EF4-FFF2-40B4-BE49-F238E27FC236}">
                  <a16:creationId xmlns:a16="http://schemas.microsoft.com/office/drawing/2014/main" id="{83A96C7A-426C-5E46-B5FC-CD15CC3C29F4}"/>
                </a:ext>
                <a:ext uri="{147F2762-F138-4A5C-976F-8EAC2B608ADB}">
                  <a16:predDERef xmlns:a16="http://schemas.microsoft.com/office/drawing/2014/main" pred="{9DBFD24E-DC00-4F43-81AC-EF2D970E2BD6}"/>
                </a:ext>
              </a:extLst>
            </xdr14:cNvPr>
            <xdr14:cNvContentPartPr/>
          </xdr14:nvContentPartPr>
          <xdr14:nvPr macro=""/>
          <xdr14:xfrm>
            <a:off x="43374120" y="13603488"/>
            <a:ext cx="269640" cy="1429560"/>
          </xdr14:xfrm>
        </xdr:contentPart>
      </mc:Choice>
      <mc:Fallback xmlns="">
        <xdr:pic>
          <xdr:nvPicPr>
            <xdr:cNvPr id="9" name="Entrada de lápiz 8">
              <a:extLst>
                <a:ext uri="{FF2B5EF4-FFF2-40B4-BE49-F238E27FC236}">
                  <a16:creationId xmlns:a16="http://schemas.microsoft.com/office/drawing/2014/main" id="{25F89BCF-A375-C252-A092-B784BD246BA8}"/>
                </a:ext>
              </a:extLst>
            </xdr:cNvPr>
            <xdr:cNvPicPr/>
          </xdr:nvPicPr>
          <xdr:blipFill>
            <a:blip xmlns:r="http://schemas.openxmlformats.org/officeDocument/2006/relationships" r:embed="rId202"/>
            <a:stretch>
              <a:fillRect/>
            </a:stretch>
          </xdr:blipFill>
          <xdr:spPr>
            <a:xfrm>
              <a:off x="43365480" y="13594848"/>
              <a:ext cx="287280" cy="1447200"/>
            </a:xfrm>
            <a:prstGeom prst="rect">
              <a:avLst/>
            </a:prstGeom>
          </xdr:spPr>
        </xdr:pic>
      </mc:Fallback>
    </mc:AlternateContent>
    <xdr:clientData/>
  </xdr:oneCellAnchor>
  <xdr:oneCellAnchor>
    <xdr:from>
      <xdr:col>12</xdr:col>
      <xdr:colOff>0</xdr:colOff>
      <xdr:row>53</xdr:row>
      <xdr:rowOff>0</xdr:rowOff>
    </xdr:from>
    <xdr:ext cx="269640" cy="1039449"/>
    <mc:AlternateContent xmlns:mc="http://schemas.openxmlformats.org/markup-compatibility/2006" xmlns:xdr14="http://schemas.microsoft.com/office/excel/2010/spreadsheetDrawing">
      <mc:Choice Requires="xdr14">
        <xdr:contentPart xmlns:r="http://schemas.openxmlformats.org/officeDocument/2006/relationships" r:id="rId284">
          <xdr14:nvContentPartPr>
            <xdr14:cNvPr id="17" name="Entrada de lápiz 16">
              <a:extLst>
                <a:ext uri="{FF2B5EF4-FFF2-40B4-BE49-F238E27FC236}">
                  <a16:creationId xmlns:a16="http://schemas.microsoft.com/office/drawing/2014/main" id="{D5437672-F3AF-094D-B026-B5F38428B358}"/>
                </a:ext>
                <a:ext uri="{147F2762-F138-4A5C-976F-8EAC2B608ADB}">
                  <a16:predDERef xmlns:a16="http://schemas.microsoft.com/office/drawing/2014/main" pred="{9DBFD24E-DC00-4F43-81AC-EF2D970E2BD6}"/>
                </a:ext>
              </a:extLst>
            </xdr14:cNvPr>
            <xdr14:cNvContentPartPr/>
          </xdr14:nvContentPartPr>
          <xdr14:nvPr macro=""/>
          <xdr14:xfrm>
            <a:off x="43374120" y="13603488"/>
            <a:ext cx="269640" cy="1429560"/>
          </xdr14:xfrm>
        </xdr:contentPart>
      </mc:Choice>
      <mc:Fallback xmlns="">
        <xdr:pic>
          <xdr:nvPicPr>
            <xdr:cNvPr id="9" name="Entrada de lápiz 8">
              <a:extLst>
                <a:ext uri="{FF2B5EF4-FFF2-40B4-BE49-F238E27FC236}">
                  <a16:creationId xmlns:a16="http://schemas.microsoft.com/office/drawing/2014/main" id="{25F89BCF-A375-C252-A092-B784BD246BA8}"/>
                </a:ext>
              </a:extLst>
            </xdr:cNvPr>
            <xdr:cNvPicPr/>
          </xdr:nvPicPr>
          <xdr:blipFill>
            <a:blip xmlns:r="http://schemas.openxmlformats.org/officeDocument/2006/relationships" r:embed="rId202"/>
            <a:stretch>
              <a:fillRect/>
            </a:stretch>
          </xdr:blipFill>
          <xdr:spPr>
            <a:xfrm>
              <a:off x="43365480" y="13594848"/>
              <a:ext cx="287280" cy="1447200"/>
            </a:xfrm>
            <a:prstGeom prst="rect">
              <a:avLst/>
            </a:prstGeom>
          </xdr:spPr>
        </xdr:pic>
      </mc:Fallback>
    </mc:AlternateContent>
    <xdr:clientData/>
  </xdr:oneCellAnchor>
  <xdr:oneCellAnchor>
    <xdr:from>
      <xdr:col>12</xdr:col>
      <xdr:colOff>0</xdr:colOff>
      <xdr:row>52</xdr:row>
      <xdr:rowOff>0</xdr:rowOff>
    </xdr:from>
    <xdr:ext cx="269640" cy="1039449"/>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18" name="Entrada de lápiz 17">
              <a:extLst>
                <a:ext uri="{FF2B5EF4-FFF2-40B4-BE49-F238E27FC236}">
                  <a16:creationId xmlns:a16="http://schemas.microsoft.com/office/drawing/2014/main" id="{386DA3F7-8A4C-A34F-8868-71F58EC85C9D}"/>
                </a:ext>
                <a:ext uri="{147F2762-F138-4A5C-976F-8EAC2B608ADB}">
                  <a16:predDERef xmlns:a16="http://schemas.microsoft.com/office/drawing/2014/main" pred="{9DBFD24E-DC00-4F43-81AC-EF2D970E2BD6}"/>
                </a:ext>
              </a:extLst>
            </xdr14:cNvPr>
            <xdr14:cNvContentPartPr/>
          </xdr14:nvContentPartPr>
          <xdr14:nvPr macro=""/>
          <xdr14:xfrm>
            <a:off x="43374120" y="13603488"/>
            <a:ext cx="269640" cy="1429560"/>
          </xdr14:xfrm>
        </xdr:contentPart>
      </mc:Choice>
      <mc:Fallback xmlns="">
        <xdr:pic>
          <xdr:nvPicPr>
            <xdr:cNvPr id="9" name="Entrada de lápiz 8">
              <a:extLst>
                <a:ext uri="{FF2B5EF4-FFF2-40B4-BE49-F238E27FC236}">
                  <a16:creationId xmlns:a16="http://schemas.microsoft.com/office/drawing/2014/main" id="{25F89BCF-A375-C252-A092-B784BD246BA8}"/>
                </a:ext>
              </a:extLst>
            </xdr:cNvPr>
            <xdr:cNvPicPr/>
          </xdr:nvPicPr>
          <xdr:blipFill>
            <a:blip xmlns:r="http://schemas.openxmlformats.org/officeDocument/2006/relationships" r:embed="rId222"/>
            <a:stretch>
              <a:fillRect/>
            </a:stretch>
          </xdr:blipFill>
          <xdr:spPr>
            <a:xfrm>
              <a:off x="43365480" y="13594848"/>
              <a:ext cx="287280" cy="1447200"/>
            </a:xfrm>
            <a:prstGeom prst="rect">
              <a:avLst/>
            </a:prstGeom>
          </xdr:spPr>
        </xdr:pic>
      </mc:Fallback>
    </mc:AlternateContent>
    <xdr:clientData/>
  </xdr:oneCellAnchor>
  <xdr:oneCellAnchor>
    <xdr:from>
      <xdr:col>12</xdr:col>
      <xdr:colOff>0</xdr:colOff>
      <xdr:row>52</xdr:row>
      <xdr:rowOff>0</xdr:rowOff>
    </xdr:from>
    <xdr:ext cx="269640" cy="1039449"/>
    <mc:AlternateContent xmlns:mc="http://schemas.openxmlformats.org/markup-compatibility/2006" xmlns:xdr14="http://schemas.microsoft.com/office/excel/2010/spreadsheetDrawing">
      <mc:Choice Requires="xdr14">
        <xdr:contentPart xmlns:r="http://schemas.openxmlformats.org/officeDocument/2006/relationships" r:id="rId286">
          <xdr14:nvContentPartPr>
            <xdr14:cNvPr id="19" name="Entrada de lápiz 18">
              <a:extLst>
                <a:ext uri="{FF2B5EF4-FFF2-40B4-BE49-F238E27FC236}">
                  <a16:creationId xmlns:a16="http://schemas.microsoft.com/office/drawing/2014/main" id="{FA522425-4AEC-3846-B06D-9500DE22090F}"/>
                </a:ext>
                <a:ext uri="{147F2762-F138-4A5C-976F-8EAC2B608ADB}">
                  <a16:predDERef xmlns:a16="http://schemas.microsoft.com/office/drawing/2014/main" pred="{9DBFD24E-DC00-4F43-81AC-EF2D970E2BD6}"/>
                </a:ext>
              </a:extLst>
            </xdr14:cNvPr>
            <xdr14:cNvContentPartPr/>
          </xdr14:nvContentPartPr>
          <xdr14:nvPr macro=""/>
          <xdr14:xfrm>
            <a:off x="43374120" y="13603488"/>
            <a:ext cx="269640" cy="1429560"/>
          </xdr14:xfrm>
        </xdr:contentPart>
      </mc:Choice>
      <mc:Fallback xmlns="">
        <xdr:pic>
          <xdr:nvPicPr>
            <xdr:cNvPr id="9" name="Entrada de lápiz 8">
              <a:extLst>
                <a:ext uri="{FF2B5EF4-FFF2-40B4-BE49-F238E27FC236}">
                  <a16:creationId xmlns:a16="http://schemas.microsoft.com/office/drawing/2014/main" id="{25F89BCF-A375-C252-A092-B784BD246BA8}"/>
                </a:ext>
              </a:extLst>
            </xdr:cNvPr>
            <xdr:cNvPicPr/>
          </xdr:nvPicPr>
          <xdr:blipFill>
            <a:blip xmlns:r="http://schemas.openxmlformats.org/officeDocument/2006/relationships" r:embed="rId222"/>
            <a:stretch>
              <a:fillRect/>
            </a:stretch>
          </xdr:blipFill>
          <xdr:spPr>
            <a:xfrm>
              <a:off x="43365480" y="13594848"/>
              <a:ext cx="287280" cy="1447200"/>
            </a:xfrm>
            <a:prstGeom prst="rect">
              <a:avLst/>
            </a:prstGeom>
          </xdr:spPr>
        </xdr:pic>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39"/>
    </inkml:context>
    <inkml:brush xml:id="br0">
      <inkml:brushProperty name="width" value="0.05" units="cm"/>
      <inkml:brushProperty name="height" value="0.05" units="cm"/>
    </inkml:brush>
  </inkml:definitions>
  <inkml:trace contextRef="#ctx0" brushRef="#br0">-2147483648-2147483648 3112 0 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OA" name="resolution" value="1000" units="1/deg"/>
          <inkml:channelProperty channel="OE" name="resolution" value="1000" units="1/deg"/>
        </inkml:channelProperties>
      </inkml:inkSource>
      <inkml:timestamp xml:id="ts0" timeString="2025-09-25T20:49:38.149"/>
    </inkml:context>
    <inkml:brush xml:id="br0">
      <inkml:brushProperty name="width" value="0.05" units="cm"/>
      <inkml:brushProperty name="height" value="0.05" units="cm"/>
      <inkml:brushProperty name="ignorePressure" value="1"/>
    </inkml:brush>
  </inkml:definitions>
  <inkml:trace contextRef="#ctx0" brushRef="#br0">0 0 0 0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50"/>
    </inkml:context>
    <inkml:brush xml:id="br0">
      <inkml:brushProperty name="width" value="0.05" units="cm"/>
      <inkml:brushProperty name="height" value="0.05" units="cm"/>
    </inkml:brush>
  </inkml:definitions>
  <inkml:trace contextRef="#ctx0" brushRef="#br0">0 0 11760 0 0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51"/>
    </inkml:context>
    <inkml:brush xml:id="br0">
      <inkml:brushProperty name="width" value="0.05" units="cm"/>
      <inkml:brushProperty name="height" value="0.05" units="cm"/>
    </inkml:brush>
  </inkml:definitions>
  <inkml:trace contextRef="#ctx0" brushRef="#br0">749 2887 6328 0 0</inkml:trace>
  <inkml:trace contextRef="#ctx0" brushRef="#br0" timeOffset="1">539 899 5416 0 0,'0'0'0'0'0</inkml:trace>
  <inkml:trace contextRef="#ctx0" brushRef="#br0" timeOffset="2">7 30 13464 0 0,'-6'-29'0'0'0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54"/>
    </inkml:context>
    <inkml:brush xml:id="br0">
      <inkml:brushProperty name="width" value="0.05" units="cm"/>
      <inkml:brushProperty name="height" value="0.05" units="cm"/>
    </inkml:brush>
  </inkml:definitions>
  <inkml:trace contextRef="#ctx0" brushRef="#br0">749 2887 6328 0 0</inkml:trace>
  <inkml:trace contextRef="#ctx0" brushRef="#br0" timeOffset="1">539 899 5416 0 0,'0'0'0'0'0</inkml:trace>
  <inkml:trace contextRef="#ctx0" brushRef="#br0" timeOffset="2">7 30 13464 0 0,'-6'-29'0'0'0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57"/>
    </inkml:context>
    <inkml:brush xml:id="br0">
      <inkml:brushProperty name="width" value="0.05" units="cm"/>
      <inkml:brushProperty name="height" value="0.05" units="cm"/>
    </inkml:brush>
  </inkml:definitions>
  <inkml:trace contextRef="#ctx0" brushRef="#br0">749 2887 6328 0 0</inkml:trace>
  <inkml:trace contextRef="#ctx0" brushRef="#br0" timeOffset="1">539 899 5416 0 0,'0'0'0'0'0</inkml:trace>
  <inkml:trace contextRef="#ctx0" brushRef="#br0" timeOffset="2">7 30 13464 0 0,'-6'-29'0'0'0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60"/>
    </inkml:context>
    <inkml:brush xml:id="br0">
      <inkml:brushProperty name="width" value="0.05" units="cm"/>
      <inkml:brushProperty name="height" value="0.05" units="cm"/>
    </inkml:brush>
  </inkml:definitions>
  <inkml:trace contextRef="#ctx0" brushRef="#br0">749 2887 6328 0 0</inkml:trace>
  <inkml:trace contextRef="#ctx0" brushRef="#br0" timeOffset="1">539 899 5416 0 0,'0'0'0'0'0</inkml:trace>
  <inkml:trace contextRef="#ctx0" brushRef="#br0" timeOffset="2">7 30 13464 0 0,'-6'-29'0'0'0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63"/>
    </inkml:context>
    <inkml:brush xml:id="br0">
      <inkml:brushProperty name="width" value="0.05" units="cm"/>
      <inkml:brushProperty name="height" value="0.05" units="cm"/>
    </inkml:brush>
  </inkml:definitions>
  <inkml:trace contextRef="#ctx0" brushRef="#br0">749 2887 6328 0 0</inkml:trace>
  <inkml:trace contextRef="#ctx0" brushRef="#br0" timeOffset="1">539 899 5416 0 0,'0'0'0'0'0</inkml:trace>
  <inkml:trace contextRef="#ctx0" brushRef="#br0" timeOffset="2">7 30 13464 0 0,'-6'-29'0'0'0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66"/>
    </inkml:context>
    <inkml:brush xml:id="br0">
      <inkml:brushProperty name="width" value="0.05" units="cm"/>
      <inkml:brushProperty name="height" value="0.05" units="cm"/>
    </inkml:brush>
  </inkml:definitions>
  <inkml:trace contextRef="#ctx0" brushRef="#br0">749 2887 6328 0 0</inkml:trace>
  <inkml:trace contextRef="#ctx0" brushRef="#br0" timeOffset="1">539 899 5416 0 0,'0'0'0'0'0</inkml:trace>
  <inkml:trace contextRef="#ctx0" brushRef="#br0" timeOffset="2">7 30 13464 0 0,'-6'-29'0'0'0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41"/>
    </inkml:context>
    <inkml:brush xml:id="br0">
      <inkml:brushProperty name="width" value="0.05" units="cm"/>
      <inkml:brushProperty name="height" value="0.05" units="cm"/>
    </inkml:brush>
  </inkml:definitions>
  <inkml:trace contextRef="#ctx0" brushRef="#br0">-2147483648-2147483648 3112 0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42"/>
    </inkml:context>
    <inkml:brush xml:id="br0">
      <inkml:brushProperty name="width" value="0.05" units="cm"/>
      <inkml:brushProperty name="height" value="0.05" units="cm"/>
    </inkml:brush>
  </inkml:definitions>
  <inkml:trace contextRef="#ctx0" brushRef="#br0">-2147483648-2147483648 3112 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43"/>
    </inkml:context>
    <inkml:brush xml:id="br0">
      <inkml:brushProperty name="width" value="0.05" units="cm"/>
      <inkml:brushProperty name="height" value="0.05" units="cm"/>
    </inkml:brush>
  </inkml:definitions>
  <inkml:trace contextRef="#ctx0" brushRef="#br0">-2147483648-2147483648 3112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44"/>
    </inkml:context>
    <inkml:brush xml:id="br0">
      <inkml:brushProperty name="width" value="0.05" units="cm"/>
      <inkml:brushProperty name="height" value="0.05" units="cm"/>
    </inkml:brush>
  </inkml:definitions>
  <inkml:trace contextRef="#ctx0" brushRef="#br0">-2147483648-2147483648 3112 0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45"/>
    </inkml:context>
    <inkml:brush xml:id="br0">
      <inkml:brushProperty name="width" value="0.05" units="cm"/>
      <inkml:brushProperty name="height" value="0.05" units="cm"/>
    </inkml:brush>
  </inkml:definitions>
  <inkml:trace contextRef="#ctx0" brushRef="#br0">-2147483648-2147483648 3112 0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46"/>
    </inkml:context>
    <inkml:brush xml:id="br0">
      <inkml:brushProperty name="width" value="0.05" units="cm"/>
      <inkml:brushProperty name="height" value="0.05" units="cm"/>
    </inkml:brush>
  </inkml:definitions>
  <inkml:trace contextRef="#ctx0" brushRef="#br0">-2147483648-2147483648 3112 0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47"/>
    </inkml:context>
    <inkml:brush xml:id="br0">
      <inkml:brushProperty name="width" value="0.05" units="cm"/>
      <inkml:brushProperty name="height" value="0.05" units="cm"/>
    </inkml:brush>
  </inkml:definitions>
  <inkml:trace contextRef="#ctx0" brushRef="#br0">0 0 3112 0 0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9-25T20:49:38.148"/>
    </inkml:context>
    <inkml:brush xml:id="br0">
      <inkml:brushProperty name="width" value="0.05" units="cm"/>
      <inkml:brushProperty name="height" value="0.05" units="cm"/>
    </inkml:brush>
  </inkml:definitions>
  <inkml:trace contextRef="#ctx0" brushRef="#br0">-2147483648-2147483648 3112 0 0</inkml:trace>
</inkm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topLeftCell="A52" zoomScale="60" zoomScaleNormal="60" workbookViewId="0">
      <selection activeCell="A14" sqref="A14"/>
    </sheetView>
  </sheetViews>
  <sheetFormatPr baseColWidth="10" defaultColWidth="10.875" defaultRowHeight="15"/>
  <cols>
    <col min="1" max="1" width="34.125" style="18" customWidth="1"/>
    <col min="2" max="2" width="10.875" style="10"/>
    <col min="3" max="3" width="28.375" style="10" customWidth="1"/>
    <col min="4" max="4" width="21.375" style="10" customWidth="1"/>
    <col min="5" max="5" width="19.375" style="10" customWidth="1"/>
    <col min="6" max="6" width="27.375" style="10" customWidth="1"/>
    <col min="7" max="7" width="17.125" style="10" customWidth="1"/>
    <col min="8" max="8" width="27.375" style="10" customWidth="1"/>
    <col min="9" max="9" width="15.375" style="10" customWidth="1"/>
    <col min="10" max="10" width="17.875" style="10" customWidth="1"/>
    <col min="11" max="11" width="19.375" style="10" customWidth="1"/>
    <col min="12" max="12" width="25.375" style="10" customWidth="1"/>
    <col min="13" max="13" width="20.625" style="10" customWidth="1"/>
    <col min="14" max="15" width="10.875" style="10"/>
    <col min="16" max="16" width="16.625" style="10" customWidth="1"/>
    <col min="17" max="17" width="20.375" style="10" customWidth="1"/>
    <col min="18" max="18" width="18.625" style="10" customWidth="1"/>
    <col min="19" max="19" width="22.875" style="10" customWidth="1"/>
    <col min="20" max="20" width="22.125" style="10" customWidth="1"/>
    <col min="21" max="21" width="25.375" style="10" customWidth="1"/>
    <col min="22" max="22" width="21.125" style="10" customWidth="1"/>
    <col min="23" max="23" width="19.125" style="10" customWidth="1"/>
    <col min="24" max="24" width="17.375" style="10" customWidth="1"/>
    <col min="25" max="25" width="16.375" style="10" customWidth="1"/>
    <col min="26" max="26" width="16.125" style="10" customWidth="1"/>
    <col min="27" max="27" width="28.625" style="10" customWidth="1"/>
    <col min="28" max="28" width="19.375" style="10" customWidth="1"/>
    <col min="29" max="29" width="21.125" style="10" customWidth="1"/>
    <col min="30" max="30" width="21.875" style="10" customWidth="1"/>
    <col min="31" max="31" width="25.375" style="10" customWidth="1"/>
    <col min="32" max="32" width="22.125" style="10" customWidth="1"/>
    <col min="33" max="33" width="29.625" style="10" customWidth="1"/>
    <col min="34" max="34" width="18.625" style="10" customWidth="1"/>
    <col min="35" max="35" width="18.125" style="10" customWidth="1"/>
    <col min="36" max="36" width="22.125" style="10" customWidth="1"/>
    <col min="37" max="16384" width="10.875" style="10"/>
  </cols>
  <sheetData>
    <row r="1" spans="1:50" ht="54.75" customHeight="1">
      <c r="A1" s="218" t="s">
        <v>153</v>
      </c>
      <c r="B1" s="218"/>
      <c r="C1" s="218"/>
      <c r="D1" s="218"/>
      <c r="E1" s="218"/>
      <c r="F1" s="218"/>
      <c r="G1" s="218"/>
      <c r="H1" s="218"/>
    </row>
    <row r="2" spans="1:50" ht="33" customHeight="1">
      <c r="A2" s="222" t="s">
        <v>172</v>
      </c>
      <c r="B2" s="222"/>
      <c r="C2" s="222"/>
      <c r="D2" s="222"/>
      <c r="E2" s="222"/>
      <c r="F2" s="222"/>
      <c r="G2" s="222"/>
      <c r="H2" s="222"/>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88</v>
      </c>
      <c r="B3" s="217" t="s">
        <v>101</v>
      </c>
      <c r="C3" s="217"/>
      <c r="D3" s="217"/>
      <c r="E3" s="217"/>
      <c r="F3" s="217"/>
      <c r="G3" s="217"/>
      <c r="H3" s="217"/>
    </row>
    <row r="4" spans="1:50" ht="48" customHeight="1">
      <c r="A4" s="14" t="s">
        <v>159</v>
      </c>
      <c r="B4" s="219" t="s">
        <v>178</v>
      </c>
      <c r="C4" s="220"/>
      <c r="D4" s="220"/>
      <c r="E4" s="220"/>
      <c r="F4" s="220"/>
      <c r="G4" s="220"/>
      <c r="H4" s="221"/>
    </row>
    <row r="5" spans="1:50" ht="31.5" customHeight="1">
      <c r="A5" s="14" t="s">
        <v>177</v>
      </c>
      <c r="B5" s="217" t="s">
        <v>102</v>
      </c>
      <c r="C5" s="217"/>
      <c r="D5" s="217"/>
      <c r="E5" s="217"/>
      <c r="F5" s="217"/>
      <c r="G5" s="217"/>
      <c r="H5" s="217"/>
    </row>
    <row r="6" spans="1:50" ht="40.5" customHeight="1">
      <c r="A6" s="14" t="s">
        <v>80</v>
      </c>
      <c r="B6" s="219" t="s">
        <v>103</v>
      </c>
      <c r="C6" s="220"/>
      <c r="D6" s="220"/>
      <c r="E6" s="220"/>
      <c r="F6" s="220"/>
      <c r="G6" s="220"/>
      <c r="H6" s="221"/>
    </row>
    <row r="7" spans="1:50" ht="41.1" customHeight="1">
      <c r="A7" s="14" t="s">
        <v>94</v>
      </c>
      <c r="B7" s="217" t="s">
        <v>104</v>
      </c>
      <c r="C7" s="217"/>
      <c r="D7" s="217"/>
      <c r="E7" s="217"/>
      <c r="F7" s="217"/>
      <c r="G7" s="217"/>
      <c r="H7" s="217"/>
    </row>
    <row r="8" spans="1:50" ht="48.95" customHeight="1">
      <c r="A8" s="14" t="s">
        <v>32</v>
      </c>
      <c r="B8" s="217" t="s">
        <v>184</v>
      </c>
      <c r="C8" s="217"/>
      <c r="D8" s="217"/>
      <c r="E8" s="217"/>
      <c r="F8" s="217"/>
      <c r="G8" s="217"/>
      <c r="H8" s="217"/>
    </row>
    <row r="9" spans="1:50" ht="48.95" customHeight="1">
      <c r="A9" s="14" t="s">
        <v>185</v>
      </c>
      <c r="B9" s="219" t="s">
        <v>186</v>
      </c>
      <c r="C9" s="220"/>
      <c r="D9" s="220"/>
      <c r="E9" s="220"/>
      <c r="F9" s="220"/>
      <c r="G9" s="220"/>
      <c r="H9" s="221"/>
    </row>
    <row r="10" spans="1:50" ht="30">
      <c r="A10" s="14" t="s">
        <v>33</v>
      </c>
      <c r="B10" s="217" t="s">
        <v>105</v>
      </c>
      <c r="C10" s="217"/>
      <c r="D10" s="217"/>
      <c r="E10" s="217"/>
      <c r="F10" s="217"/>
      <c r="G10" s="217"/>
      <c r="H10" s="217"/>
    </row>
    <row r="11" spans="1:50" ht="30">
      <c r="A11" s="14" t="s">
        <v>8</v>
      </c>
      <c r="B11" s="217" t="s">
        <v>106</v>
      </c>
      <c r="C11" s="217"/>
      <c r="D11" s="217"/>
      <c r="E11" s="217"/>
      <c r="F11" s="217"/>
      <c r="G11" s="217"/>
      <c r="H11" s="217"/>
    </row>
    <row r="12" spans="1:50" ht="33.950000000000003" customHeight="1">
      <c r="A12" s="14" t="s">
        <v>81</v>
      </c>
      <c r="B12" s="217" t="s">
        <v>107</v>
      </c>
      <c r="C12" s="217"/>
      <c r="D12" s="217"/>
      <c r="E12" s="217"/>
      <c r="F12" s="217"/>
      <c r="G12" s="217"/>
      <c r="H12" s="217"/>
    </row>
    <row r="13" spans="1:50" ht="33.950000000000003">
      <c r="A13" s="14" t="s">
        <v>29</v>
      </c>
      <c r="B13" s="217" t="s">
        <v>108</v>
      </c>
      <c r="C13" s="217"/>
      <c r="D13" s="217"/>
      <c r="E13" s="217"/>
      <c r="F13" s="217"/>
      <c r="G13" s="217"/>
      <c r="H13" s="217"/>
    </row>
    <row r="14" spans="1:50" ht="33.950000000000003">
      <c r="A14" s="14" t="s">
        <v>98</v>
      </c>
      <c r="B14" s="217" t="s">
        <v>109</v>
      </c>
      <c r="C14" s="217"/>
      <c r="D14" s="217"/>
      <c r="E14" s="217"/>
      <c r="F14" s="217"/>
      <c r="G14" s="217"/>
      <c r="H14" s="217"/>
    </row>
    <row r="15" spans="1:50" ht="44.1" customHeight="1">
      <c r="A15" s="14" t="s">
        <v>95</v>
      </c>
      <c r="B15" s="217" t="s">
        <v>110</v>
      </c>
      <c r="C15" s="217"/>
      <c r="D15" s="217"/>
      <c r="E15" s="217"/>
      <c r="F15" s="217"/>
      <c r="G15" s="217"/>
      <c r="H15" s="217"/>
    </row>
    <row r="16" spans="1:50" ht="60">
      <c r="A16" s="14" t="s">
        <v>9</v>
      </c>
      <c r="B16" s="217" t="s">
        <v>111</v>
      </c>
      <c r="C16" s="217"/>
      <c r="D16" s="217"/>
      <c r="E16" s="217"/>
      <c r="F16" s="217"/>
      <c r="G16" s="217"/>
      <c r="H16" s="217"/>
    </row>
    <row r="17" spans="1:8" ht="58.5" customHeight="1">
      <c r="A17" s="14" t="s">
        <v>30</v>
      </c>
      <c r="B17" s="217" t="s">
        <v>112</v>
      </c>
      <c r="C17" s="217"/>
      <c r="D17" s="217"/>
      <c r="E17" s="217"/>
      <c r="F17" s="217"/>
      <c r="G17" s="217"/>
      <c r="H17" s="217"/>
    </row>
    <row r="18" spans="1:8" ht="30">
      <c r="A18" s="14" t="s">
        <v>82</v>
      </c>
      <c r="B18" s="217" t="s">
        <v>113</v>
      </c>
      <c r="C18" s="217"/>
      <c r="D18" s="217"/>
      <c r="E18" s="217"/>
      <c r="F18" s="217"/>
      <c r="G18" s="217"/>
      <c r="H18" s="217"/>
    </row>
    <row r="19" spans="1:8" ht="30" customHeight="1">
      <c r="A19" s="224"/>
      <c r="B19" s="225"/>
      <c r="C19" s="225"/>
      <c r="D19" s="225"/>
      <c r="E19" s="225"/>
      <c r="F19" s="225"/>
      <c r="G19" s="225"/>
      <c r="H19" s="226"/>
    </row>
    <row r="20" spans="1:8" ht="37.5" customHeight="1">
      <c r="A20" s="222" t="s">
        <v>173</v>
      </c>
      <c r="B20" s="222"/>
      <c r="C20" s="222"/>
      <c r="D20" s="222"/>
      <c r="E20" s="222"/>
      <c r="F20" s="222"/>
      <c r="G20" s="222"/>
      <c r="H20" s="222"/>
    </row>
    <row r="21" spans="1:8" ht="117" customHeight="1">
      <c r="A21" s="227" t="s">
        <v>34</v>
      </c>
      <c r="B21" s="227"/>
      <c r="C21" s="227"/>
      <c r="D21" s="227"/>
      <c r="E21" s="227"/>
      <c r="F21" s="227"/>
      <c r="G21" s="227"/>
      <c r="H21" s="227"/>
    </row>
    <row r="22" spans="1:8" ht="117" customHeight="1">
      <c r="A22" s="14" t="s">
        <v>94</v>
      </c>
      <c r="B22" s="217" t="s">
        <v>104</v>
      </c>
      <c r="C22" s="217"/>
      <c r="D22" s="217"/>
      <c r="E22" s="217"/>
      <c r="F22" s="217"/>
      <c r="G22" s="217"/>
      <c r="H22" s="217"/>
    </row>
    <row r="23" spans="1:8" ht="167.1" customHeight="1">
      <c r="A23" s="14" t="s">
        <v>83</v>
      </c>
      <c r="B23" s="227" t="s">
        <v>114</v>
      </c>
      <c r="C23" s="227"/>
      <c r="D23" s="227"/>
      <c r="E23" s="227"/>
      <c r="F23" s="227"/>
      <c r="G23" s="227"/>
      <c r="H23" s="227"/>
    </row>
    <row r="24" spans="1:8" ht="69.75" customHeight="1">
      <c r="A24" s="14" t="s">
        <v>179</v>
      </c>
      <c r="B24" s="227" t="s">
        <v>115</v>
      </c>
      <c r="C24" s="227"/>
      <c r="D24" s="227"/>
      <c r="E24" s="227"/>
      <c r="F24" s="227"/>
      <c r="G24" s="227"/>
      <c r="H24" s="227"/>
    </row>
    <row r="25" spans="1:8" ht="60" customHeight="1">
      <c r="A25" s="14" t="s">
        <v>180</v>
      </c>
      <c r="B25" s="227" t="s">
        <v>117</v>
      </c>
      <c r="C25" s="227"/>
      <c r="D25" s="227"/>
      <c r="E25" s="227"/>
      <c r="F25" s="227"/>
      <c r="G25" s="227"/>
      <c r="H25" s="227"/>
    </row>
    <row r="26" spans="1:8" ht="24.75" customHeight="1">
      <c r="A26" s="15" t="s">
        <v>85</v>
      </c>
      <c r="B26" s="223" t="s">
        <v>116</v>
      </c>
      <c r="C26" s="223"/>
      <c r="D26" s="223"/>
      <c r="E26" s="223"/>
      <c r="F26" s="223"/>
      <c r="G26" s="223"/>
      <c r="H26" s="223"/>
    </row>
    <row r="27" spans="1:8" ht="26.25" customHeight="1">
      <c r="A27" s="15" t="s">
        <v>86</v>
      </c>
      <c r="B27" s="223" t="s">
        <v>96</v>
      </c>
      <c r="C27" s="223"/>
      <c r="D27" s="223"/>
      <c r="E27" s="223"/>
      <c r="F27" s="223"/>
      <c r="G27" s="223"/>
      <c r="H27" s="223"/>
    </row>
    <row r="28" spans="1:8" ht="53.25" customHeight="1">
      <c r="A28" s="14" t="s">
        <v>160</v>
      </c>
      <c r="B28" s="227" t="s">
        <v>166</v>
      </c>
      <c r="C28" s="227"/>
      <c r="D28" s="227"/>
      <c r="E28" s="227"/>
      <c r="F28" s="227"/>
      <c r="G28" s="227"/>
      <c r="H28" s="227"/>
    </row>
    <row r="29" spans="1:8" ht="45" customHeight="1">
      <c r="A29" s="14" t="s">
        <v>162</v>
      </c>
      <c r="B29" s="243" t="s">
        <v>167</v>
      </c>
      <c r="C29" s="244"/>
      <c r="D29" s="244"/>
      <c r="E29" s="244"/>
      <c r="F29" s="244"/>
      <c r="G29" s="244"/>
      <c r="H29" s="245"/>
    </row>
    <row r="30" spans="1:8" ht="45" customHeight="1">
      <c r="A30" s="14" t="s">
        <v>161</v>
      </c>
      <c r="B30" s="243" t="s">
        <v>168</v>
      </c>
      <c r="C30" s="244"/>
      <c r="D30" s="244"/>
      <c r="E30" s="244"/>
      <c r="F30" s="244"/>
      <c r="G30" s="244"/>
      <c r="H30" s="245"/>
    </row>
    <row r="31" spans="1:8" ht="45" customHeight="1">
      <c r="A31" s="14" t="s">
        <v>152</v>
      </c>
      <c r="B31" s="243" t="s">
        <v>169</v>
      </c>
      <c r="C31" s="244"/>
      <c r="D31" s="244"/>
      <c r="E31" s="244"/>
      <c r="F31" s="244"/>
      <c r="G31" s="244"/>
      <c r="H31" s="245"/>
    </row>
    <row r="32" spans="1:8" ht="33" customHeight="1">
      <c r="A32" s="15" t="s">
        <v>181</v>
      </c>
      <c r="B32" s="227" t="s">
        <v>118</v>
      </c>
      <c r="C32" s="227"/>
      <c r="D32" s="227"/>
      <c r="E32" s="227"/>
      <c r="F32" s="227"/>
      <c r="G32" s="227"/>
      <c r="H32" s="227"/>
    </row>
    <row r="33" spans="1:8" ht="39" customHeight="1">
      <c r="A33" s="14" t="s">
        <v>87</v>
      </c>
      <c r="B33" s="223" t="s">
        <v>170</v>
      </c>
      <c r="C33" s="223"/>
      <c r="D33" s="223"/>
      <c r="E33" s="223"/>
      <c r="F33" s="223"/>
      <c r="G33" s="223"/>
      <c r="H33" s="223"/>
    </row>
    <row r="34" spans="1:8" ht="39" customHeight="1">
      <c r="A34" s="222" t="s">
        <v>202</v>
      </c>
      <c r="B34" s="222"/>
      <c r="C34" s="222"/>
      <c r="D34" s="222"/>
      <c r="E34" s="222"/>
      <c r="F34" s="222"/>
      <c r="G34" s="222"/>
      <c r="H34" s="222"/>
    </row>
    <row r="35" spans="1:8" ht="79.5" customHeight="1">
      <c r="A35" s="219" t="s">
        <v>203</v>
      </c>
      <c r="B35" s="220"/>
      <c r="C35" s="220"/>
      <c r="D35" s="220"/>
      <c r="E35" s="220"/>
      <c r="F35" s="220"/>
      <c r="G35" s="220"/>
      <c r="H35" s="221"/>
    </row>
    <row r="36" spans="1:8" ht="33" customHeight="1">
      <c r="A36" s="14" t="s">
        <v>26</v>
      </c>
      <c r="B36" s="227" t="s">
        <v>141</v>
      </c>
      <c r="C36" s="227"/>
      <c r="D36" s="227"/>
      <c r="E36" s="227"/>
      <c r="F36" s="227"/>
      <c r="G36" s="227"/>
      <c r="H36" s="227"/>
    </row>
    <row r="37" spans="1:8" ht="33" customHeight="1">
      <c r="A37" s="14" t="s">
        <v>27</v>
      </c>
      <c r="B37" s="227" t="s">
        <v>142</v>
      </c>
      <c r="C37" s="227"/>
      <c r="D37" s="227"/>
      <c r="E37" s="227"/>
      <c r="F37" s="227"/>
      <c r="G37" s="227"/>
      <c r="H37" s="227"/>
    </row>
    <row r="38" spans="1:8" ht="33" customHeight="1">
      <c r="A38" s="22"/>
      <c r="B38" s="23"/>
      <c r="C38" s="23"/>
      <c r="D38" s="23"/>
      <c r="E38" s="23"/>
      <c r="F38" s="23"/>
      <c r="G38" s="23"/>
      <c r="H38" s="24"/>
    </row>
    <row r="39" spans="1:8" ht="34.5" customHeight="1">
      <c r="A39" s="222" t="s">
        <v>174</v>
      </c>
      <c r="B39" s="222"/>
      <c r="C39" s="222"/>
      <c r="D39" s="222"/>
      <c r="E39" s="222"/>
      <c r="F39" s="222"/>
      <c r="G39" s="222"/>
      <c r="H39" s="222"/>
    </row>
    <row r="40" spans="1:8" ht="34.5" customHeight="1">
      <c r="A40" s="14" t="s">
        <v>10</v>
      </c>
      <c r="B40" s="227" t="s">
        <v>119</v>
      </c>
      <c r="C40" s="227"/>
      <c r="D40" s="227"/>
      <c r="E40" s="227"/>
      <c r="F40" s="227"/>
      <c r="G40" s="227"/>
      <c r="H40" s="227"/>
    </row>
    <row r="41" spans="1:8" ht="29.25" customHeight="1">
      <c r="A41" s="14" t="s">
        <v>11</v>
      </c>
      <c r="B41" s="227" t="s">
        <v>120</v>
      </c>
      <c r="C41" s="227"/>
      <c r="D41" s="227"/>
      <c r="E41" s="227"/>
      <c r="F41" s="227"/>
      <c r="G41" s="227"/>
      <c r="H41" s="227"/>
    </row>
    <row r="42" spans="1:8" ht="42" customHeight="1">
      <c r="A42" s="14" t="s">
        <v>143</v>
      </c>
      <c r="B42" s="227" t="s">
        <v>188</v>
      </c>
      <c r="C42" s="227"/>
      <c r="D42" s="227"/>
      <c r="E42" s="227"/>
      <c r="F42" s="227"/>
      <c r="G42" s="227"/>
      <c r="H42" s="227"/>
    </row>
    <row r="43" spans="1:8" ht="42" customHeight="1">
      <c r="A43" s="14" t="s">
        <v>190</v>
      </c>
      <c r="B43" s="243" t="s">
        <v>191</v>
      </c>
      <c r="C43" s="244"/>
      <c r="D43" s="244"/>
      <c r="E43" s="244"/>
      <c r="F43" s="244"/>
      <c r="G43" s="244"/>
      <c r="H43" s="245"/>
    </row>
    <row r="44" spans="1:8" ht="42" customHeight="1">
      <c r="A44" s="14" t="s">
        <v>144</v>
      </c>
      <c r="B44" s="243" t="s">
        <v>192</v>
      </c>
      <c r="C44" s="244"/>
      <c r="D44" s="244"/>
      <c r="E44" s="244"/>
      <c r="F44" s="244"/>
      <c r="G44" s="244"/>
      <c r="H44" s="245"/>
    </row>
    <row r="45" spans="1:8" ht="42" customHeight="1">
      <c r="A45" s="14" t="s">
        <v>193</v>
      </c>
      <c r="B45" s="243" t="s">
        <v>195</v>
      </c>
      <c r="C45" s="244"/>
      <c r="D45" s="244"/>
      <c r="E45" s="244"/>
      <c r="F45" s="244"/>
      <c r="G45" s="244"/>
      <c r="H45" s="245"/>
    </row>
    <row r="46" spans="1:8" ht="86.1" customHeight="1">
      <c r="A46" s="16" t="s">
        <v>197</v>
      </c>
      <c r="B46" s="228" t="s">
        <v>121</v>
      </c>
      <c r="C46" s="228"/>
      <c r="D46" s="228"/>
      <c r="E46" s="228"/>
      <c r="F46" s="228"/>
      <c r="G46" s="228"/>
      <c r="H46" s="228"/>
    </row>
    <row r="47" spans="1:8" ht="39.75" customHeight="1">
      <c r="A47" s="16" t="s">
        <v>201</v>
      </c>
      <c r="B47" s="230" t="s">
        <v>204</v>
      </c>
      <c r="C47" s="231"/>
      <c r="D47" s="231"/>
      <c r="E47" s="231"/>
      <c r="F47" s="231"/>
      <c r="G47" s="231"/>
      <c r="H47" s="232"/>
    </row>
    <row r="48" spans="1:8" ht="31.5" customHeight="1">
      <c r="A48" s="16" t="s">
        <v>12</v>
      </c>
      <c r="B48" s="228" t="s">
        <v>196</v>
      </c>
      <c r="C48" s="228"/>
      <c r="D48" s="228"/>
      <c r="E48" s="228"/>
      <c r="F48" s="228"/>
      <c r="G48" s="228"/>
      <c r="H48" s="228"/>
    </row>
    <row r="49" spans="1:8" ht="30">
      <c r="A49" s="16" t="s">
        <v>198</v>
      </c>
      <c r="B49" s="228" t="s">
        <v>122</v>
      </c>
      <c r="C49" s="228"/>
      <c r="D49" s="228"/>
      <c r="E49" s="228"/>
      <c r="F49" s="228"/>
      <c r="G49" s="228"/>
      <c r="H49" s="228"/>
    </row>
    <row r="50" spans="1:8" ht="43.5" customHeight="1">
      <c r="A50" s="16" t="s">
        <v>14</v>
      </c>
      <c r="B50" s="228" t="s">
        <v>123</v>
      </c>
      <c r="C50" s="228"/>
      <c r="D50" s="228"/>
      <c r="E50" s="228"/>
      <c r="F50" s="228"/>
      <c r="G50" s="228"/>
      <c r="H50" s="228"/>
    </row>
    <row r="51" spans="1:8" ht="40.5" customHeight="1">
      <c r="A51" s="16" t="s">
        <v>15</v>
      </c>
      <c r="B51" s="228" t="s">
        <v>124</v>
      </c>
      <c r="C51" s="228"/>
      <c r="D51" s="228"/>
      <c r="E51" s="228"/>
      <c r="F51" s="228"/>
      <c r="G51" s="228"/>
      <c r="H51" s="228"/>
    </row>
    <row r="52" spans="1:8" ht="75.75" customHeight="1">
      <c r="A52" s="17" t="s">
        <v>16</v>
      </c>
      <c r="B52" s="229" t="s">
        <v>125</v>
      </c>
      <c r="C52" s="229"/>
      <c r="D52" s="229"/>
      <c r="E52" s="229"/>
      <c r="F52" s="229"/>
      <c r="G52" s="229"/>
      <c r="H52" s="229"/>
    </row>
    <row r="53" spans="1:8" ht="41.25" customHeight="1">
      <c r="A53" s="17" t="s">
        <v>17</v>
      </c>
      <c r="B53" s="229" t="s">
        <v>126</v>
      </c>
      <c r="C53" s="229"/>
      <c r="D53" s="229"/>
      <c r="E53" s="229"/>
      <c r="F53" s="229"/>
      <c r="G53" s="229"/>
      <c r="H53" s="229"/>
    </row>
    <row r="54" spans="1:8" ht="47.45" customHeight="1">
      <c r="A54" s="17" t="s">
        <v>158</v>
      </c>
      <c r="B54" s="229" t="s">
        <v>127</v>
      </c>
      <c r="C54" s="229"/>
      <c r="D54" s="229"/>
      <c r="E54" s="229"/>
      <c r="F54" s="229"/>
      <c r="G54" s="229"/>
      <c r="H54" s="229"/>
    </row>
    <row r="55" spans="1:8" ht="57.6" customHeight="1">
      <c r="A55" s="17" t="s">
        <v>35</v>
      </c>
      <c r="B55" s="229" t="s">
        <v>128</v>
      </c>
      <c r="C55" s="229"/>
      <c r="D55" s="229"/>
      <c r="E55" s="229"/>
      <c r="F55" s="229"/>
      <c r="G55" s="229"/>
      <c r="H55" s="229"/>
    </row>
    <row r="56" spans="1:8" ht="31.5" customHeight="1">
      <c r="A56" s="17" t="s">
        <v>99</v>
      </c>
      <c r="B56" s="229" t="s">
        <v>129</v>
      </c>
      <c r="C56" s="229"/>
      <c r="D56" s="229"/>
      <c r="E56" s="229"/>
      <c r="F56" s="229"/>
      <c r="G56" s="229"/>
      <c r="H56" s="229"/>
    </row>
    <row r="57" spans="1:8" ht="70.5" customHeight="1">
      <c r="A57" s="17" t="s">
        <v>100</v>
      </c>
      <c r="B57" s="229" t="s">
        <v>130</v>
      </c>
      <c r="C57" s="229"/>
      <c r="D57" s="229"/>
      <c r="E57" s="229"/>
      <c r="F57" s="229"/>
      <c r="G57" s="229"/>
      <c r="H57" s="229"/>
    </row>
    <row r="58" spans="1:8" ht="33.75" customHeight="1">
      <c r="A58" s="235"/>
      <c r="B58" s="235"/>
      <c r="C58" s="235"/>
      <c r="D58" s="235"/>
      <c r="E58" s="235"/>
      <c r="F58" s="235"/>
      <c r="G58" s="235"/>
      <c r="H58" s="236"/>
    </row>
    <row r="59" spans="1:8" ht="32.25" customHeight="1">
      <c r="A59" s="238" t="s">
        <v>176</v>
      </c>
      <c r="B59" s="238"/>
      <c r="C59" s="238"/>
      <c r="D59" s="238"/>
      <c r="E59" s="238"/>
      <c r="F59" s="238"/>
      <c r="G59" s="238"/>
      <c r="H59" s="238"/>
    </row>
    <row r="60" spans="1:8" ht="34.5" customHeight="1">
      <c r="A60" s="14" t="s">
        <v>22</v>
      </c>
      <c r="B60" s="233" t="s">
        <v>136</v>
      </c>
      <c r="C60" s="233"/>
      <c r="D60" s="233"/>
      <c r="E60" s="233"/>
      <c r="F60" s="233"/>
      <c r="G60" s="233"/>
      <c r="H60" s="233"/>
    </row>
    <row r="61" spans="1:8" ht="60" customHeight="1">
      <c r="A61" s="14" t="s">
        <v>31</v>
      </c>
      <c r="B61" s="242" t="s">
        <v>137</v>
      </c>
      <c r="C61" s="242"/>
      <c r="D61" s="242"/>
      <c r="E61" s="242"/>
      <c r="F61" s="242"/>
      <c r="G61" s="242"/>
      <c r="H61" s="242"/>
    </row>
    <row r="62" spans="1:8" ht="41.25" customHeight="1">
      <c r="A62" s="14" t="s">
        <v>199</v>
      </c>
      <c r="B62" s="239" t="s">
        <v>200</v>
      </c>
      <c r="C62" s="240"/>
      <c r="D62" s="240"/>
      <c r="E62" s="240"/>
      <c r="F62" s="240"/>
      <c r="G62" s="240"/>
      <c r="H62" s="241"/>
    </row>
    <row r="63" spans="1:8" ht="42" customHeight="1">
      <c r="A63" s="14" t="s">
        <v>23</v>
      </c>
      <c r="B63" s="227" t="s">
        <v>138</v>
      </c>
      <c r="C63" s="227"/>
      <c r="D63" s="227"/>
      <c r="E63" s="227"/>
      <c r="F63" s="227"/>
      <c r="G63" s="227"/>
      <c r="H63" s="227"/>
    </row>
    <row r="64" spans="1:8" ht="31.5" customHeight="1">
      <c r="A64" s="14" t="s">
        <v>24</v>
      </c>
      <c r="B64" s="233" t="s">
        <v>139</v>
      </c>
      <c r="C64" s="233"/>
      <c r="D64" s="233"/>
      <c r="E64" s="233"/>
      <c r="F64" s="233"/>
      <c r="G64" s="233"/>
      <c r="H64" s="233"/>
    </row>
    <row r="65" spans="1:8" ht="45.75" customHeight="1">
      <c r="A65" s="14" t="s">
        <v>25</v>
      </c>
      <c r="B65" s="233" t="s">
        <v>140</v>
      </c>
      <c r="C65" s="233"/>
      <c r="D65" s="233"/>
      <c r="E65" s="233"/>
      <c r="F65" s="233"/>
      <c r="G65" s="233"/>
      <c r="H65" s="233"/>
    </row>
    <row r="66" spans="1:8" ht="30.75" customHeight="1">
      <c r="A66" s="237"/>
      <c r="B66" s="237"/>
      <c r="C66" s="237"/>
      <c r="D66" s="237"/>
      <c r="E66" s="237"/>
      <c r="F66" s="237"/>
      <c r="G66" s="237"/>
      <c r="H66" s="237"/>
    </row>
    <row r="67" spans="1:8" ht="34.5" customHeight="1">
      <c r="A67" s="238" t="s">
        <v>175</v>
      </c>
      <c r="B67" s="238"/>
      <c r="C67" s="238"/>
      <c r="D67" s="238"/>
      <c r="E67" s="238"/>
      <c r="F67" s="238"/>
      <c r="G67" s="238"/>
      <c r="H67" s="238"/>
    </row>
    <row r="68" spans="1:8" ht="39.75" customHeight="1">
      <c r="A68" s="17" t="s">
        <v>19</v>
      </c>
      <c r="B68" s="233" t="s">
        <v>131</v>
      </c>
      <c r="C68" s="233"/>
      <c r="D68" s="233"/>
      <c r="E68" s="233"/>
      <c r="F68" s="233"/>
      <c r="G68" s="233"/>
      <c r="H68" s="233"/>
    </row>
    <row r="69" spans="1:8" ht="39.75" customHeight="1">
      <c r="A69" s="17" t="s">
        <v>13</v>
      </c>
      <c r="B69" s="233" t="s">
        <v>132</v>
      </c>
      <c r="C69" s="233"/>
      <c r="D69" s="233"/>
      <c r="E69" s="233"/>
      <c r="F69" s="233"/>
      <c r="G69" s="233"/>
      <c r="H69" s="233"/>
    </row>
    <row r="70" spans="1:8" ht="42" customHeight="1">
      <c r="A70" s="17" t="s">
        <v>18</v>
      </c>
      <c r="B70" s="229" t="s">
        <v>133</v>
      </c>
      <c r="C70" s="229"/>
      <c r="D70" s="229"/>
      <c r="E70" s="229"/>
      <c r="F70" s="229"/>
      <c r="G70" s="229"/>
      <c r="H70" s="229"/>
    </row>
    <row r="71" spans="1:8" ht="33.75" customHeight="1">
      <c r="A71" s="17" t="s">
        <v>20</v>
      </c>
      <c r="B71" s="233" t="s">
        <v>134</v>
      </c>
      <c r="C71" s="233"/>
      <c r="D71" s="233"/>
      <c r="E71" s="233"/>
      <c r="F71" s="233"/>
      <c r="G71" s="233"/>
      <c r="H71" s="233"/>
    </row>
    <row r="72" spans="1:8" ht="33" customHeight="1">
      <c r="A72" s="17" t="s">
        <v>21</v>
      </c>
      <c r="B72" s="233" t="s">
        <v>135</v>
      </c>
      <c r="C72" s="233"/>
      <c r="D72" s="233"/>
      <c r="E72" s="233"/>
      <c r="F72" s="233"/>
      <c r="G72" s="233"/>
      <c r="H72" s="233"/>
    </row>
    <row r="73" spans="1:8" ht="33.75" customHeight="1">
      <c r="A73" s="234"/>
      <c r="B73" s="234"/>
      <c r="C73" s="234"/>
      <c r="D73" s="234"/>
      <c r="E73" s="234"/>
      <c r="F73" s="234"/>
      <c r="G73" s="234"/>
      <c r="H73" s="234"/>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7"/>
  <sheetViews>
    <sheetView showGridLines="0" topLeftCell="M1" zoomScale="70" zoomScaleNormal="70" workbookViewId="0">
      <selection activeCell="R8" sqref="R8"/>
    </sheetView>
  </sheetViews>
  <sheetFormatPr baseColWidth="10" defaultColWidth="11.375" defaultRowHeight="18"/>
  <cols>
    <col min="1" max="2" width="26.375" style="1" customWidth="1"/>
    <col min="3" max="4" width="22.375" style="1" customWidth="1"/>
    <col min="5" max="5" width="23.125" style="1" customWidth="1"/>
    <col min="6" max="6" width="27" style="21" customWidth="1"/>
    <col min="7" max="7" width="29.5" style="1" customWidth="1"/>
    <col min="8" max="8" width="26.125" style="1" customWidth="1"/>
    <col min="9" max="10" width="28.375" style="1" customWidth="1"/>
    <col min="11" max="11" width="35.125" style="4" customWidth="1"/>
    <col min="12" max="12" width="25.5" style="4" customWidth="1"/>
    <col min="13" max="13" width="30.125" style="4" customWidth="1"/>
    <col min="14" max="14" width="40.625" style="4" customWidth="1"/>
    <col min="15" max="15" width="31.5" style="5" customWidth="1"/>
    <col min="16" max="16" width="22.5" style="41" customWidth="1"/>
    <col min="17" max="17" width="27.375" style="5" customWidth="1"/>
    <col min="18" max="19" width="22.875" style="41" bestFit="1" customWidth="1"/>
    <col min="20" max="20" width="27.375" style="1" customWidth="1"/>
    <col min="21" max="21" width="14.625" style="1" customWidth="1"/>
    <col min="22" max="16384" width="11.375" style="1"/>
  </cols>
  <sheetData>
    <row r="1" spans="1:20" s="40" customFormat="1" ht="18" customHeight="1">
      <c r="A1" s="246"/>
      <c r="B1" s="246"/>
      <c r="C1" s="251" t="s">
        <v>1</v>
      </c>
      <c r="D1" s="252"/>
      <c r="E1" s="252"/>
      <c r="F1" s="252"/>
      <c r="G1" s="252"/>
      <c r="H1" s="252"/>
      <c r="I1" s="252"/>
      <c r="J1" s="252"/>
      <c r="K1" s="252"/>
      <c r="L1" s="252"/>
      <c r="M1" s="252"/>
      <c r="N1" s="252"/>
      <c r="O1" s="252"/>
      <c r="P1" s="252"/>
      <c r="Q1" s="252"/>
      <c r="R1" s="252"/>
      <c r="S1" s="214" t="s">
        <v>206</v>
      </c>
    </row>
    <row r="2" spans="1:20" s="40" customFormat="1" ht="18" customHeight="1">
      <c r="A2" s="246"/>
      <c r="B2" s="246"/>
      <c r="C2" s="251" t="s">
        <v>2</v>
      </c>
      <c r="D2" s="252"/>
      <c r="E2" s="252"/>
      <c r="F2" s="252"/>
      <c r="G2" s="252"/>
      <c r="H2" s="252"/>
      <c r="I2" s="252"/>
      <c r="J2" s="252"/>
      <c r="K2" s="252"/>
      <c r="L2" s="252"/>
      <c r="M2" s="252"/>
      <c r="N2" s="252"/>
      <c r="O2" s="252"/>
      <c r="P2" s="252"/>
      <c r="Q2" s="252"/>
      <c r="R2" s="252"/>
      <c r="S2" s="214" t="s">
        <v>3</v>
      </c>
    </row>
    <row r="3" spans="1:20" s="40" customFormat="1" ht="18" customHeight="1">
      <c r="A3" s="246"/>
      <c r="B3" s="246"/>
      <c r="C3" s="251" t="s">
        <v>4</v>
      </c>
      <c r="D3" s="252"/>
      <c r="E3" s="252"/>
      <c r="F3" s="252"/>
      <c r="G3" s="252"/>
      <c r="H3" s="252"/>
      <c r="I3" s="252"/>
      <c r="J3" s="252"/>
      <c r="K3" s="252"/>
      <c r="L3" s="252"/>
      <c r="M3" s="252"/>
      <c r="N3" s="252"/>
      <c r="O3" s="252"/>
      <c r="P3" s="252"/>
      <c r="Q3" s="252"/>
      <c r="R3" s="252"/>
      <c r="S3" s="214" t="s">
        <v>205</v>
      </c>
    </row>
    <row r="4" spans="1:20" s="40" customFormat="1" ht="18" customHeight="1">
      <c r="A4" s="246"/>
      <c r="B4" s="246"/>
      <c r="C4" s="251" t="s">
        <v>218</v>
      </c>
      <c r="D4" s="252"/>
      <c r="E4" s="252"/>
      <c r="F4" s="252"/>
      <c r="G4" s="252"/>
      <c r="H4" s="252"/>
      <c r="I4" s="252"/>
      <c r="J4" s="252"/>
      <c r="K4" s="252"/>
      <c r="L4" s="252"/>
      <c r="M4" s="252"/>
      <c r="N4" s="252"/>
      <c r="O4" s="252"/>
      <c r="P4" s="252"/>
      <c r="Q4" s="252"/>
      <c r="R4" s="252"/>
      <c r="S4" s="214" t="s">
        <v>208</v>
      </c>
    </row>
    <row r="5" spans="1:20" ht="15" customHeight="1">
      <c r="A5" s="247" t="s">
        <v>164</v>
      </c>
      <c r="B5" s="247"/>
      <c r="C5" s="251" t="s">
        <v>583</v>
      </c>
      <c r="D5" s="252"/>
      <c r="E5" s="252"/>
      <c r="F5" s="252"/>
      <c r="G5" s="252"/>
      <c r="H5" s="252"/>
      <c r="I5" s="252"/>
      <c r="J5" s="252"/>
      <c r="K5" s="252"/>
      <c r="L5" s="252"/>
      <c r="M5" s="252"/>
      <c r="N5" s="252"/>
      <c r="O5" s="252"/>
      <c r="P5" s="252"/>
      <c r="Q5" s="252"/>
      <c r="R5" s="252"/>
      <c r="S5" s="216"/>
    </row>
    <row r="6" spans="1:20" ht="15">
      <c r="A6" s="248" t="s">
        <v>154</v>
      </c>
      <c r="B6" s="249"/>
      <c r="C6" s="249"/>
      <c r="D6" s="249"/>
      <c r="E6" s="249"/>
      <c r="F6" s="249"/>
      <c r="G6" s="249"/>
      <c r="H6" s="249"/>
      <c r="I6" s="249"/>
      <c r="J6" s="249"/>
      <c r="K6" s="249"/>
      <c r="L6" s="249"/>
      <c r="M6" s="249"/>
      <c r="N6" s="249"/>
      <c r="O6" s="249"/>
      <c r="P6" s="249"/>
      <c r="Q6" s="249"/>
      <c r="R6" s="249"/>
      <c r="S6" s="249"/>
    </row>
    <row r="7" spans="1:20" ht="15">
      <c r="A7" s="250" t="s">
        <v>216</v>
      </c>
      <c r="B7" s="250"/>
      <c r="C7" s="250"/>
      <c r="D7" s="250"/>
      <c r="E7" s="250"/>
      <c r="F7" s="250"/>
      <c r="G7" s="250"/>
      <c r="H7" s="250"/>
      <c r="I7" s="250"/>
      <c r="J7" s="250"/>
      <c r="K7" s="250"/>
      <c r="L7" s="250"/>
      <c r="M7" s="250"/>
      <c r="N7" s="250"/>
      <c r="O7" s="250"/>
      <c r="P7" s="250" t="s">
        <v>217</v>
      </c>
      <c r="Q7" s="250"/>
      <c r="R7" s="250"/>
      <c r="S7" s="250"/>
    </row>
    <row r="8" spans="1:20" s="3" customFormat="1" ht="64.5" customHeight="1" thickBot="1">
      <c r="A8" s="2" t="s">
        <v>88</v>
      </c>
      <c r="B8" s="2" t="s">
        <v>159</v>
      </c>
      <c r="C8" s="2" t="s">
        <v>151</v>
      </c>
      <c r="D8" s="2" t="s">
        <v>28</v>
      </c>
      <c r="E8" s="2" t="s">
        <v>97</v>
      </c>
      <c r="F8" s="2" t="s">
        <v>7</v>
      </c>
      <c r="G8" s="2" t="s">
        <v>185</v>
      </c>
      <c r="H8" s="2" t="s">
        <v>33</v>
      </c>
      <c r="I8" s="2" t="s">
        <v>8</v>
      </c>
      <c r="J8" s="20" t="s">
        <v>150</v>
      </c>
      <c r="K8" s="2" t="s">
        <v>93</v>
      </c>
      <c r="L8" s="2" t="s">
        <v>92</v>
      </c>
      <c r="M8" s="2" t="s">
        <v>171</v>
      </c>
      <c r="N8" s="2" t="s">
        <v>9</v>
      </c>
      <c r="O8" s="2" t="s">
        <v>30</v>
      </c>
      <c r="P8" s="37" t="s">
        <v>215</v>
      </c>
      <c r="Q8" s="2" t="s">
        <v>156</v>
      </c>
      <c r="R8" s="37" t="s">
        <v>157</v>
      </c>
      <c r="S8" s="37" t="s">
        <v>155</v>
      </c>
      <c r="T8" s="19"/>
    </row>
    <row r="9" spans="1:20" ht="225">
      <c r="A9" s="45" t="s">
        <v>220</v>
      </c>
      <c r="B9" s="46" t="s">
        <v>221</v>
      </c>
      <c r="C9" s="46" t="s">
        <v>222</v>
      </c>
      <c r="D9" s="46" t="s">
        <v>223</v>
      </c>
      <c r="E9" s="46" t="s">
        <v>224</v>
      </c>
      <c r="F9" s="46" t="s">
        <v>225</v>
      </c>
      <c r="G9" s="47" t="s">
        <v>226</v>
      </c>
      <c r="H9" s="46" t="s">
        <v>227</v>
      </c>
      <c r="I9" s="47" t="s">
        <v>228</v>
      </c>
      <c r="J9" s="47">
        <v>0</v>
      </c>
      <c r="K9" s="46" t="s">
        <v>229</v>
      </c>
      <c r="L9" s="48">
        <v>0.45</v>
      </c>
      <c r="M9" s="47" t="s">
        <v>230</v>
      </c>
      <c r="N9" s="46" t="s">
        <v>231</v>
      </c>
      <c r="O9" s="47">
        <v>5</v>
      </c>
      <c r="P9" s="47">
        <v>1</v>
      </c>
      <c r="Q9" s="47">
        <v>1</v>
      </c>
      <c r="R9" s="44">
        <v>1</v>
      </c>
      <c r="S9" s="44">
        <f>+(O9-(P9+Q9))/2</f>
        <v>1.5</v>
      </c>
    </row>
    <row r="10" spans="1:20" ht="225">
      <c r="A10" s="49" t="s">
        <v>220</v>
      </c>
      <c r="B10" s="50" t="s">
        <v>221</v>
      </c>
      <c r="C10" s="50" t="s">
        <v>222</v>
      </c>
      <c r="D10" s="50" t="s">
        <v>223</v>
      </c>
      <c r="E10" s="50" t="s">
        <v>224</v>
      </c>
      <c r="F10" s="50" t="s">
        <v>225</v>
      </c>
      <c r="G10" s="51" t="s">
        <v>226</v>
      </c>
      <c r="H10" s="50" t="s">
        <v>232</v>
      </c>
      <c r="I10" s="51" t="s">
        <v>228</v>
      </c>
      <c r="J10" s="51">
        <v>2</v>
      </c>
      <c r="K10" s="50" t="s">
        <v>233</v>
      </c>
      <c r="L10" s="52">
        <v>0.3</v>
      </c>
      <c r="M10" s="51" t="s">
        <v>230</v>
      </c>
      <c r="N10" s="50" t="s">
        <v>234</v>
      </c>
      <c r="O10" s="51">
        <v>4</v>
      </c>
      <c r="P10" s="51">
        <v>1</v>
      </c>
      <c r="Q10" s="51">
        <v>1</v>
      </c>
      <c r="R10" s="44">
        <f t="shared" ref="R10:R27" si="0">+(O10-(P10+Q10))/2</f>
        <v>1</v>
      </c>
      <c r="S10" s="44">
        <f t="shared" ref="S10:S27" si="1">+(O10-(P10+Q10))/2</f>
        <v>1</v>
      </c>
      <c r="T10" s="215"/>
    </row>
    <row r="11" spans="1:20" ht="225">
      <c r="A11" s="49" t="s">
        <v>220</v>
      </c>
      <c r="B11" s="50" t="s">
        <v>221</v>
      </c>
      <c r="C11" s="50" t="s">
        <v>222</v>
      </c>
      <c r="D11" s="50" t="s">
        <v>223</v>
      </c>
      <c r="E11" s="50" t="s">
        <v>224</v>
      </c>
      <c r="F11" s="50" t="s">
        <v>225</v>
      </c>
      <c r="G11" s="51" t="s">
        <v>226</v>
      </c>
      <c r="H11" s="50" t="s">
        <v>235</v>
      </c>
      <c r="I11" s="51" t="s">
        <v>228</v>
      </c>
      <c r="J11" s="51">
        <v>0</v>
      </c>
      <c r="K11" s="50" t="s">
        <v>236</v>
      </c>
      <c r="L11" s="52">
        <v>0.25</v>
      </c>
      <c r="M11" s="51" t="s">
        <v>230</v>
      </c>
      <c r="N11" s="50" t="s">
        <v>237</v>
      </c>
      <c r="O11" s="51">
        <v>1</v>
      </c>
      <c r="P11" s="51">
        <v>0.3</v>
      </c>
      <c r="Q11" s="51">
        <v>0.3</v>
      </c>
      <c r="R11" s="44">
        <v>0.4</v>
      </c>
      <c r="S11" s="44">
        <f t="shared" si="1"/>
        <v>0.2</v>
      </c>
      <c r="T11" s="215"/>
    </row>
    <row r="12" spans="1:20" ht="150">
      <c r="A12" s="49" t="s">
        <v>220</v>
      </c>
      <c r="B12" s="50" t="s">
        <v>238</v>
      </c>
      <c r="C12" s="50" t="s">
        <v>239</v>
      </c>
      <c r="D12" s="50" t="s">
        <v>240</v>
      </c>
      <c r="E12" s="50" t="s">
        <v>241</v>
      </c>
      <c r="F12" s="50" t="s">
        <v>242</v>
      </c>
      <c r="G12" s="51" t="s">
        <v>243</v>
      </c>
      <c r="H12" s="50" t="s">
        <v>244</v>
      </c>
      <c r="I12" s="53" t="s">
        <v>228</v>
      </c>
      <c r="J12" s="51" t="s">
        <v>245</v>
      </c>
      <c r="K12" s="50" t="s">
        <v>246</v>
      </c>
      <c r="L12" s="52">
        <v>1</v>
      </c>
      <c r="M12" s="53" t="s">
        <v>230</v>
      </c>
      <c r="N12" s="50" t="s">
        <v>247</v>
      </c>
      <c r="O12" s="51">
        <v>60</v>
      </c>
      <c r="P12" s="51">
        <v>10</v>
      </c>
      <c r="Q12" s="51">
        <v>20</v>
      </c>
      <c r="R12" s="44">
        <v>10</v>
      </c>
      <c r="S12" s="44">
        <f t="shared" si="1"/>
        <v>15</v>
      </c>
      <c r="T12" s="215"/>
    </row>
    <row r="13" spans="1:20" ht="105">
      <c r="A13" s="49" t="s">
        <v>248</v>
      </c>
      <c r="B13" s="50" t="s">
        <v>249</v>
      </c>
      <c r="C13" s="50" t="s">
        <v>222</v>
      </c>
      <c r="D13" s="50" t="s">
        <v>250</v>
      </c>
      <c r="E13" s="50" t="s">
        <v>251</v>
      </c>
      <c r="F13" s="50" t="s">
        <v>252</v>
      </c>
      <c r="G13" s="51" t="s">
        <v>253</v>
      </c>
      <c r="H13" s="50" t="s">
        <v>254</v>
      </c>
      <c r="I13" s="51">
        <v>40</v>
      </c>
      <c r="J13" s="51">
        <v>0</v>
      </c>
      <c r="K13" s="50" t="s">
        <v>255</v>
      </c>
      <c r="L13" s="52">
        <v>1</v>
      </c>
      <c r="M13" s="51" t="s">
        <v>230</v>
      </c>
      <c r="N13" s="50" t="s">
        <v>256</v>
      </c>
      <c r="O13" s="51">
        <v>40</v>
      </c>
      <c r="P13" s="51">
        <v>5</v>
      </c>
      <c r="Q13" s="51">
        <v>10</v>
      </c>
      <c r="R13" s="44">
        <v>15</v>
      </c>
      <c r="S13" s="44">
        <f t="shared" si="1"/>
        <v>12.5</v>
      </c>
      <c r="T13" s="215"/>
    </row>
    <row r="14" spans="1:20" ht="105">
      <c r="A14" s="49" t="s">
        <v>257</v>
      </c>
      <c r="B14" s="50" t="s">
        <v>258</v>
      </c>
      <c r="C14" s="50" t="s">
        <v>259</v>
      </c>
      <c r="D14" s="50" t="s">
        <v>260</v>
      </c>
      <c r="E14" s="54" t="s">
        <v>261</v>
      </c>
      <c r="F14" s="50" t="s">
        <v>262</v>
      </c>
      <c r="G14" s="51" t="s">
        <v>263</v>
      </c>
      <c r="H14" s="50" t="s">
        <v>264</v>
      </c>
      <c r="I14" s="53" t="s">
        <v>228</v>
      </c>
      <c r="J14" s="53">
        <v>0</v>
      </c>
      <c r="K14" s="50" t="s">
        <v>265</v>
      </c>
      <c r="L14" s="52">
        <v>0.5</v>
      </c>
      <c r="M14" s="53" t="s">
        <v>230</v>
      </c>
      <c r="N14" s="50" t="s">
        <v>266</v>
      </c>
      <c r="O14" s="51">
        <v>3</v>
      </c>
      <c r="P14" s="51">
        <v>1</v>
      </c>
      <c r="Q14" s="51">
        <v>1</v>
      </c>
      <c r="R14" s="44">
        <v>1</v>
      </c>
      <c r="S14" s="44">
        <f t="shared" si="1"/>
        <v>0.5</v>
      </c>
      <c r="T14" s="215"/>
    </row>
    <row r="15" spans="1:20" ht="105">
      <c r="A15" s="49" t="s">
        <v>257</v>
      </c>
      <c r="B15" s="50" t="s">
        <v>258</v>
      </c>
      <c r="C15" s="50" t="s">
        <v>259</v>
      </c>
      <c r="D15" s="50" t="s">
        <v>260</v>
      </c>
      <c r="E15" s="54" t="s">
        <v>261</v>
      </c>
      <c r="F15" s="50" t="s">
        <v>262</v>
      </c>
      <c r="G15" s="51" t="s">
        <v>263</v>
      </c>
      <c r="H15" s="50" t="s">
        <v>267</v>
      </c>
      <c r="I15" s="53" t="s">
        <v>228</v>
      </c>
      <c r="J15" s="51" t="s">
        <v>268</v>
      </c>
      <c r="K15" s="50" t="s">
        <v>269</v>
      </c>
      <c r="L15" s="52">
        <v>0.5</v>
      </c>
      <c r="M15" s="53" t="s">
        <v>230</v>
      </c>
      <c r="N15" s="50" t="s">
        <v>270</v>
      </c>
      <c r="O15" s="51">
        <v>4</v>
      </c>
      <c r="P15" s="51">
        <v>1</v>
      </c>
      <c r="Q15" s="51">
        <v>1</v>
      </c>
      <c r="R15" s="44">
        <f t="shared" si="0"/>
        <v>1</v>
      </c>
      <c r="S15" s="44">
        <f t="shared" si="1"/>
        <v>1</v>
      </c>
      <c r="T15" s="215"/>
    </row>
    <row r="16" spans="1:20" ht="150">
      <c r="A16" s="49" t="s">
        <v>220</v>
      </c>
      <c r="B16" s="50" t="s">
        <v>271</v>
      </c>
      <c r="C16" s="50" t="s">
        <v>222</v>
      </c>
      <c r="D16" s="50" t="s">
        <v>272</v>
      </c>
      <c r="E16" s="50" t="s">
        <v>273</v>
      </c>
      <c r="F16" s="50" t="s">
        <v>274</v>
      </c>
      <c r="G16" s="51" t="s">
        <v>275</v>
      </c>
      <c r="H16" s="50" t="s">
        <v>276</v>
      </c>
      <c r="I16" s="51" t="s">
        <v>228</v>
      </c>
      <c r="J16" s="51" t="s">
        <v>277</v>
      </c>
      <c r="K16" s="50" t="s">
        <v>278</v>
      </c>
      <c r="L16" s="52">
        <v>0.4</v>
      </c>
      <c r="M16" s="51" t="s">
        <v>230</v>
      </c>
      <c r="N16" s="50" t="s">
        <v>279</v>
      </c>
      <c r="O16" s="55">
        <v>300000</v>
      </c>
      <c r="P16" s="56">
        <v>30000</v>
      </c>
      <c r="Q16" s="56">
        <v>115000</v>
      </c>
      <c r="R16" s="44">
        <v>25000</v>
      </c>
      <c r="S16" s="210">
        <f>300000-R16-Q16</f>
        <v>160000</v>
      </c>
      <c r="T16" s="215"/>
    </row>
    <row r="17" spans="1:20" ht="150">
      <c r="A17" s="49" t="s">
        <v>220</v>
      </c>
      <c r="B17" s="50" t="s">
        <v>271</v>
      </c>
      <c r="C17" s="50" t="s">
        <v>222</v>
      </c>
      <c r="D17" s="50" t="s">
        <v>272</v>
      </c>
      <c r="E17" s="50" t="s">
        <v>273</v>
      </c>
      <c r="F17" s="50" t="s">
        <v>274</v>
      </c>
      <c r="G17" s="51" t="s">
        <v>275</v>
      </c>
      <c r="H17" s="50" t="s">
        <v>280</v>
      </c>
      <c r="I17" s="51" t="s">
        <v>228</v>
      </c>
      <c r="J17" s="51" t="s">
        <v>281</v>
      </c>
      <c r="K17" s="50" t="s">
        <v>282</v>
      </c>
      <c r="L17" s="52">
        <v>0.3</v>
      </c>
      <c r="M17" s="51" t="s">
        <v>283</v>
      </c>
      <c r="N17" s="50" t="s">
        <v>284</v>
      </c>
      <c r="O17" s="51">
        <v>1</v>
      </c>
      <c r="P17" s="57">
        <v>0.25</v>
      </c>
      <c r="Q17" s="57">
        <v>0.25</v>
      </c>
      <c r="R17" s="44">
        <v>0.3</v>
      </c>
      <c r="S17" s="44">
        <f t="shared" si="1"/>
        <v>0.25</v>
      </c>
      <c r="T17" s="215"/>
    </row>
    <row r="18" spans="1:20" ht="150">
      <c r="A18" s="49" t="s">
        <v>220</v>
      </c>
      <c r="B18" s="50" t="s">
        <v>271</v>
      </c>
      <c r="C18" s="50" t="s">
        <v>222</v>
      </c>
      <c r="D18" s="50" t="s">
        <v>272</v>
      </c>
      <c r="E18" s="50" t="s">
        <v>285</v>
      </c>
      <c r="F18" s="50" t="s">
        <v>274</v>
      </c>
      <c r="G18" s="51" t="s">
        <v>275</v>
      </c>
      <c r="H18" s="50" t="s">
        <v>286</v>
      </c>
      <c r="I18" s="51" t="s">
        <v>287</v>
      </c>
      <c r="J18" s="51" t="s">
        <v>288</v>
      </c>
      <c r="K18" s="50" t="s">
        <v>289</v>
      </c>
      <c r="L18" s="52">
        <v>0.3</v>
      </c>
      <c r="M18" s="51" t="s">
        <v>230</v>
      </c>
      <c r="N18" s="50" t="s">
        <v>290</v>
      </c>
      <c r="O18" s="51">
        <v>8</v>
      </c>
      <c r="P18" s="56">
        <v>1</v>
      </c>
      <c r="Q18" s="56">
        <v>3</v>
      </c>
      <c r="R18" s="44">
        <f t="shared" si="0"/>
        <v>2</v>
      </c>
      <c r="S18" s="44">
        <f t="shared" si="1"/>
        <v>2</v>
      </c>
      <c r="T18" s="215"/>
    </row>
    <row r="19" spans="1:20" ht="195">
      <c r="A19" s="49" t="s">
        <v>220</v>
      </c>
      <c r="B19" s="50" t="s">
        <v>291</v>
      </c>
      <c r="C19" s="50" t="s">
        <v>222</v>
      </c>
      <c r="D19" s="50" t="s">
        <v>223</v>
      </c>
      <c r="E19" s="50" t="s">
        <v>292</v>
      </c>
      <c r="F19" s="50" t="s">
        <v>293</v>
      </c>
      <c r="G19" s="51" t="s">
        <v>294</v>
      </c>
      <c r="H19" s="50" t="s">
        <v>295</v>
      </c>
      <c r="I19" s="51" t="s">
        <v>228</v>
      </c>
      <c r="J19" s="51">
        <v>0</v>
      </c>
      <c r="K19" s="50" t="s">
        <v>296</v>
      </c>
      <c r="L19" s="52">
        <v>0.6</v>
      </c>
      <c r="M19" s="51" t="s">
        <v>230</v>
      </c>
      <c r="N19" s="50" t="s">
        <v>297</v>
      </c>
      <c r="O19" s="51">
        <v>1</v>
      </c>
      <c r="P19" s="57">
        <v>0.1</v>
      </c>
      <c r="Q19" s="57">
        <v>0.2</v>
      </c>
      <c r="R19" s="44">
        <v>0.4</v>
      </c>
      <c r="S19" s="44">
        <f t="shared" si="1"/>
        <v>0.35</v>
      </c>
      <c r="T19" s="215"/>
    </row>
    <row r="20" spans="1:20" ht="195">
      <c r="A20" s="49" t="s">
        <v>220</v>
      </c>
      <c r="B20" s="50" t="s">
        <v>291</v>
      </c>
      <c r="C20" s="50" t="s">
        <v>222</v>
      </c>
      <c r="D20" s="50" t="s">
        <v>223</v>
      </c>
      <c r="E20" s="50" t="s">
        <v>292</v>
      </c>
      <c r="F20" s="50" t="s">
        <v>293</v>
      </c>
      <c r="G20" s="51" t="s">
        <v>294</v>
      </c>
      <c r="H20" s="50" t="s">
        <v>298</v>
      </c>
      <c r="I20" s="51" t="s">
        <v>228</v>
      </c>
      <c r="J20" s="51">
        <v>4</v>
      </c>
      <c r="K20" s="50" t="s">
        <v>299</v>
      </c>
      <c r="L20" s="52">
        <v>0.4</v>
      </c>
      <c r="M20" s="51" t="s">
        <v>300</v>
      </c>
      <c r="N20" s="50" t="s">
        <v>301</v>
      </c>
      <c r="O20" s="51">
        <v>2</v>
      </c>
      <c r="P20" s="58">
        <v>0.5</v>
      </c>
      <c r="Q20" s="58">
        <v>0.5</v>
      </c>
      <c r="R20" s="44">
        <v>2</v>
      </c>
      <c r="S20" s="44">
        <f t="shared" si="1"/>
        <v>0.5</v>
      </c>
      <c r="T20" s="215"/>
    </row>
    <row r="21" spans="1:20" ht="165">
      <c r="A21" s="49" t="s">
        <v>220</v>
      </c>
      <c r="B21" s="50" t="s">
        <v>302</v>
      </c>
      <c r="C21" s="50" t="s">
        <v>222</v>
      </c>
      <c r="D21" s="50" t="s">
        <v>303</v>
      </c>
      <c r="E21" s="50" t="s">
        <v>304</v>
      </c>
      <c r="F21" s="50" t="s">
        <v>305</v>
      </c>
      <c r="G21" s="51" t="s">
        <v>306</v>
      </c>
      <c r="H21" s="50" t="s">
        <v>307</v>
      </c>
      <c r="I21" s="51">
        <v>6</v>
      </c>
      <c r="J21" s="51">
        <v>6</v>
      </c>
      <c r="K21" s="50" t="s">
        <v>308</v>
      </c>
      <c r="L21" s="52">
        <v>1</v>
      </c>
      <c r="M21" s="51" t="s">
        <v>230</v>
      </c>
      <c r="N21" s="50" t="s">
        <v>231</v>
      </c>
      <c r="O21" s="51">
        <v>6</v>
      </c>
      <c r="P21" s="51">
        <v>2</v>
      </c>
      <c r="Q21" s="51">
        <v>2</v>
      </c>
      <c r="R21" s="44">
        <v>2</v>
      </c>
      <c r="S21" s="44">
        <f t="shared" si="1"/>
        <v>1</v>
      </c>
      <c r="T21" s="215"/>
    </row>
    <row r="22" spans="1:20" ht="135">
      <c r="A22" s="49" t="s">
        <v>220</v>
      </c>
      <c r="B22" s="50" t="s">
        <v>309</v>
      </c>
      <c r="C22" s="50" t="s">
        <v>222</v>
      </c>
      <c r="D22" s="50" t="s">
        <v>250</v>
      </c>
      <c r="E22" s="50" t="s">
        <v>310</v>
      </c>
      <c r="F22" s="50" t="s">
        <v>252</v>
      </c>
      <c r="G22" s="51" t="s">
        <v>253</v>
      </c>
      <c r="H22" s="50" t="s">
        <v>311</v>
      </c>
      <c r="I22" s="51" t="s">
        <v>312</v>
      </c>
      <c r="J22" s="51" t="s">
        <v>313</v>
      </c>
      <c r="K22" s="50" t="s">
        <v>314</v>
      </c>
      <c r="L22" s="52">
        <v>1</v>
      </c>
      <c r="M22" s="51" t="s">
        <v>230</v>
      </c>
      <c r="N22" s="50" t="s">
        <v>315</v>
      </c>
      <c r="O22" s="51">
        <v>140000</v>
      </c>
      <c r="P22" s="59">
        <v>0</v>
      </c>
      <c r="Q22" s="59">
        <v>70000</v>
      </c>
      <c r="R22" s="44">
        <v>140000</v>
      </c>
      <c r="S22" s="44">
        <f t="shared" si="1"/>
        <v>35000</v>
      </c>
      <c r="T22" s="215"/>
    </row>
    <row r="23" spans="1:20" ht="135">
      <c r="A23" s="49" t="s">
        <v>220</v>
      </c>
      <c r="B23" s="50" t="s">
        <v>316</v>
      </c>
      <c r="C23" s="50" t="s">
        <v>222</v>
      </c>
      <c r="D23" s="50" t="s">
        <v>250</v>
      </c>
      <c r="E23" s="50" t="s">
        <v>310</v>
      </c>
      <c r="F23" s="50" t="s">
        <v>317</v>
      </c>
      <c r="G23" s="51" t="s">
        <v>318</v>
      </c>
      <c r="H23" s="50" t="s">
        <v>319</v>
      </c>
      <c r="I23" s="53">
        <v>1</v>
      </c>
      <c r="J23" s="53">
        <v>0</v>
      </c>
      <c r="K23" s="50" t="s">
        <v>320</v>
      </c>
      <c r="L23" s="52">
        <v>0.3</v>
      </c>
      <c r="M23" s="53" t="s">
        <v>230</v>
      </c>
      <c r="N23" s="50" t="s">
        <v>321</v>
      </c>
      <c r="O23" s="51">
        <v>1</v>
      </c>
      <c r="P23" s="51">
        <v>0.5</v>
      </c>
      <c r="Q23" s="51">
        <v>0.5</v>
      </c>
      <c r="R23" s="44">
        <f t="shared" si="0"/>
        <v>0</v>
      </c>
      <c r="S23" s="44">
        <f t="shared" si="1"/>
        <v>0</v>
      </c>
      <c r="T23" s="215"/>
    </row>
    <row r="24" spans="1:20" ht="135">
      <c r="A24" s="49" t="s">
        <v>220</v>
      </c>
      <c r="B24" s="50" t="s">
        <v>316</v>
      </c>
      <c r="C24" s="50" t="s">
        <v>222</v>
      </c>
      <c r="D24" s="50" t="s">
        <v>250</v>
      </c>
      <c r="E24" s="50" t="s">
        <v>322</v>
      </c>
      <c r="F24" s="50" t="s">
        <v>317</v>
      </c>
      <c r="G24" s="51" t="s">
        <v>318</v>
      </c>
      <c r="H24" s="50" t="s">
        <v>323</v>
      </c>
      <c r="I24" s="53">
        <v>1</v>
      </c>
      <c r="J24" s="53">
        <v>0</v>
      </c>
      <c r="K24" s="50" t="s">
        <v>324</v>
      </c>
      <c r="L24" s="52">
        <v>0.7</v>
      </c>
      <c r="M24" s="53" t="s">
        <v>230</v>
      </c>
      <c r="N24" s="50" t="s">
        <v>325</v>
      </c>
      <c r="O24" s="51">
        <v>1</v>
      </c>
      <c r="P24" s="51">
        <v>0.25</v>
      </c>
      <c r="Q24" s="51">
        <v>0.25</v>
      </c>
      <c r="R24" s="44">
        <v>1</v>
      </c>
      <c r="S24" s="44">
        <f t="shared" si="1"/>
        <v>0.25</v>
      </c>
      <c r="T24" s="215"/>
    </row>
    <row r="25" spans="1:20" ht="180">
      <c r="A25" s="49" t="s">
        <v>220</v>
      </c>
      <c r="B25" s="50" t="s">
        <v>326</v>
      </c>
      <c r="C25" s="50" t="s">
        <v>222</v>
      </c>
      <c r="D25" s="50" t="s">
        <v>250</v>
      </c>
      <c r="E25" s="50" t="s">
        <v>310</v>
      </c>
      <c r="F25" s="50" t="s">
        <v>327</v>
      </c>
      <c r="G25" s="51" t="s">
        <v>328</v>
      </c>
      <c r="H25" s="50" t="s">
        <v>329</v>
      </c>
      <c r="I25" s="51" t="s">
        <v>228</v>
      </c>
      <c r="J25" s="51" t="s">
        <v>330</v>
      </c>
      <c r="K25" s="50" t="s">
        <v>331</v>
      </c>
      <c r="L25" s="52">
        <v>0.45</v>
      </c>
      <c r="M25" s="51" t="s">
        <v>230</v>
      </c>
      <c r="N25" s="50" t="s">
        <v>332</v>
      </c>
      <c r="O25" s="51">
        <v>10</v>
      </c>
      <c r="P25" s="51">
        <v>1</v>
      </c>
      <c r="Q25" s="51">
        <v>4</v>
      </c>
      <c r="R25" s="44">
        <v>5</v>
      </c>
      <c r="S25" s="44">
        <f t="shared" si="1"/>
        <v>2.5</v>
      </c>
      <c r="T25" s="215"/>
    </row>
    <row r="26" spans="1:20" ht="180">
      <c r="A26" s="49" t="s">
        <v>220</v>
      </c>
      <c r="B26" s="50" t="s">
        <v>326</v>
      </c>
      <c r="C26" s="50" t="s">
        <v>222</v>
      </c>
      <c r="D26" s="50" t="s">
        <v>250</v>
      </c>
      <c r="E26" s="50" t="s">
        <v>310</v>
      </c>
      <c r="F26" s="50" t="s">
        <v>327</v>
      </c>
      <c r="G26" s="51" t="s">
        <v>328</v>
      </c>
      <c r="H26" s="50" t="s">
        <v>333</v>
      </c>
      <c r="I26" s="51" t="s">
        <v>228</v>
      </c>
      <c r="J26" s="51" t="s">
        <v>334</v>
      </c>
      <c r="K26" s="50" t="s">
        <v>335</v>
      </c>
      <c r="L26" s="52">
        <v>0.2</v>
      </c>
      <c r="M26" s="51" t="s">
        <v>283</v>
      </c>
      <c r="N26" s="50" t="s">
        <v>336</v>
      </c>
      <c r="O26" s="51">
        <v>2</v>
      </c>
      <c r="P26" s="51">
        <v>0.5</v>
      </c>
      <c r="Q26" s="51">
        <v>0</v>
      </c>
      <c r="R26" s="44">
        <v>0</v>
      </c>
      <c r="S26" s="44">
        <v>1.5</v>
      </c>
      <c r="T26" s="215"/>
    </row>
    <row r="27" spans="1:20" ht="180.75" thickBot="1">
      <c r="A27" s="60" t="s">
        <v>220</v>
      </c>
      <c r="B27" s="61" t="s">
        <v>326</v>
      </c>
      <c r="C27" s="61" t="s">
        <v>222</v>
      </c>
      <c r="D27" s="61" t="s">
        <v>250</v>
      </c>
      <c r="E27" s="61" t="s">
        <v>310</v>
      </c>
      <c r="F27" s="61" t="s">
        <v>327</v>
      </c>
      <c r="G27" s="62" t="s">
        <v>328</v>
      </c>
      <c r="H27" s="61" t="s">
        <v>337</v>
      </c>
      <c r="I27" s="63" t="s">
        <v>228</v>
      </c>
      <c r="J27" s="63" t="s">
        <v>330</v>
      </c>
      <c r="K27" s="61" t="s">
        <v>338</v>
      </c>
      <c r="L27" s="64">
        <v>0.35</v>
      </c>
      <c r="M27" s="63" t="s">
        <v>230</v>
      </c>
      <c r="N27" s="65" t="s">
        <v>325</v>
      </c>
      <c r="O27" s="63">
        <v>20</v>
      </c>
      <c r="P27" s="62">
        <v>5</v>
      </c>
      <c r="Q27" s="62">
        <v>5</v>
      </c>
      <c r="R27" s="206">
        <f t="shared" si="0"/>
        <v>5</v>
      </c>
      <c r="S27" s="206">
        <f t="shared" si="1"/>
        <v>5</v>
      </c>
      <c r="T27" s="215"/>
    </row>
  </sheetData>
  <mergeCells count="10">
    <mergeCell ref="C5:R5"/>
    <mergeCell ref="A1:B4"/>
    <mergeCell ref="A5:B5"/>
    <mergeCell ref="A6:S6"/>
    <mergeCell ref="A7:O7"/>
    <mergeCell ref="P7:S7"/>
    <mergeCell ref="C1:R1"/>
    <mergeCell ref="C2:R2"/>
    <mergeCell ref="C3:R3"/>
    <mergeCell ref="C4:R4"/>
  </mergeCells>
  <dataValidations disablePrompts="1" count="1">
    <dataValidation type="list" allowBlank="1" showInputMessage="1" showErrorMessage="1" sqref="M28:M245">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zoomScale="70" zoomScaleNormal="70" workbookViewId="0">
      <selection activeCell="C4" sqref="C4:M4"/>
    </sheetView>
  </sheetViews>
  <sheetFormatPr baseColWidth="10" defaultRowHeight="14.25"/>
  <cols>
    <col min="1" max="1" width="20.875" customWidth="1"/>
    <col min="2" max="2" width="30.625" customWidth="1"/>
    <col min="3" max="3" width="33.625" customWidth="1"/>
    <col min="4" max="4" width="32" customWidth="1"/>
    <col min="5" max="6" width="28.625" customWidth="1"/>
    <col min="7" max="7" width="33.125" bestFit="1" customWidth="1"/>
    <col min="8" max="8" width="33.125" customWidth="1"/>
    <col min="9" max="9" width="34" bestFit="1" customWidth="1"/>
    <col min="10" max="10" width="30.125" customWidth="1"/>
    <col min="11" max="11" width="23.625" customWidth="1"/>
    <col min="12" max="12" width="27.125" customWidth="1"/>
    <col min="13" max="13" width="39.125" bestFit="1" customWidth="1"/>
    <col min="14" max="14" width="54.625" bestFit="1" customWidth="1"/>
    <col min="17" max="17" width="0" hidden="1" customWidth="1"/>
  </cols>
  <sheetData>
    <row r="1" spans="1:14" s="1" customFormat="1" ht="22.5" customHeight="1">
      <c r="A1" s="263"/>
      <c r="B1" s="264"/>
      <c r="C1" s="269" t="s">
        <v>1</v>
      </c>
      <c r="D1" s="270"/>
      <c r="E1" s="270"/>
      <c r="F1" s="270"/>
      <c r="G1" s="270"/>
      <c r="H1" s="270"/>
      <c r="I1" s="270"/>
      <c r="J1" s="270"/>
      <c r="K1" s="270"/>
      <c r="L1" s="270"/>
      <c r="M1" s="271"/>
      <c r="N1" s="27" t="s">
        <v>206</v>
      </c>
    </row>
    <row r="2" spans="1:14" s="1" customFormat="1" ht="22.5" customHeight="1">
      <c r="A2" s="265"/>
      <c r="B2" s="266"/>
      <c r="C2" s="269" t="s">
        <v>2</v>
      </c>
      <c r="D2" s="270"/>
      <c r="E2" s="270"/>
      <c r="F2" s="270"/>
      <c r="G2" s="270"/>
      <c r="H2" s="270"/>
      <c r="I2" s="270"/>
      <c r="J2" s="270"/>
      <c r="K2" s="270"/>
      <c r="L2" s="270"/>
      <c r="M2" s="271"/>
      <c r="N2" s="27" t="s">
        <v>3</v>
      </c>
    </row>
    <row r="3" spans="1:14" s="1" customFormat="1" ht="22.5" customHeight="1">
      <c r="A3" s="265"/>
      <c r="B3" s="266"/>
      <c r="C3" s="269" t="s">
        <v>4</v>
      </c>
      <c r="D3" s="270"/>
      <c r="E3" s="270"/>
      <c r="F3" s="270"/>
      <c r="G3" s="270"/>
      <c r="H3" s="270"/>
      <c r="I3" s="270"/>
      <c r="J3" s="270"/>
      <c r="K3" s="270"/>
      <c r="L3" s="270"/>
      <c r="M3" s="271"/>
      <c r="N3" s="27" t="s">
        <v>205</v>
      </c>
    </row>
    <row r="4" spans="1:14" s="1" customFormat="1" ht="22.5" customHeight="1">
      <c r="A4" s="267"/>
      <c r="B4" s="268"/>
      <c r="C4" s="269" t="s">
        <v>219</v>
      </c>
      <c r="D4" s="270"/>
      <c r="E4" s="270"/>
      <c r="F4" s="270"/>
      <c r="G4" s="270"/>
      <c r="H4" s="270"/>
      <c r="I4" s="270"/>
      <c r="J4" s="270"/>
      <c r="K4" s="270"/>
      <c r="L4" s="270"/>
      <c r="M4" s="271"/>
      <c r="N4" s="27" t="s">
        <v>207</v>
      </c>
    </row>
    <row r="5" spans="1:14" s="1" customFormat="1" ht="26.25" customHeight="1">
      <c r="A5" s="261" t="s">
        <v>5</v>
      </c>
      <c r="B5" s="262"/>
      <c r="C5" s="261"/>
      <c r="D5" s="272"/>
      <c r="E5" s="272"/>
      <c r="F5" s="272"/>
      <c r="G5" s="272"/>
      <c r="H5" s="272"/>
      <c r="I5" s="272"/>
      <c r="J5" s="272"/>
      <c r="K5" s="272"/>
      <c r="L5" s="272"/>
      <c r="M5" s="272"/>
      <c r="N5" s="272"/>
    </row>
    <row r="6" spans="1:14" s="1" customFormat="1" ht="15" customHeight="1">
      <c r="A6" s="257" t="s">
        <v>149</v>
      </c>
      <c r="B6" s="257"/>
      <c r="C6" s="257"/>
      <c r="D6" s="257"/>
      <c r="E6" s="257"/>
      <c r="F6" s="257"/>
      <c r="G6" s="257"/>
      <c r="H6" s="257"/>
      <c r="I6" s="257"/>
      <c r="J6" s="257"/>
      <c r="K6" s="257"/>
      <c r="L6" s="258"/>
      <c r="M6" s="253" t="s">
        <v>90</v>
      </c>
      <c r="N6" s="254"/>
    </row>
    <row r="7" spans="1:14" s="1" customFormat="1">
      <c r="A7" s="259"/>
      <c r="B7" s="259"/>
      <c r="C7" s="259"/>
      <c r="D7" s="259"/>
      <c r="E7" s="259"/>
      <c r="F7" s="259"/>
      <c r="G7" s="259"/>
      <c r="H7" s="259"/>
      <c r="I7" s="259"/>
      <c r="J7" s="259"/>
      <c r="K7" s="259"/>
      <c r="L7" s="260"/>
      <c r="M7" s="255"/>
      <c r="N7" s="256"/>
    </row>
    <row r="8" spans="1:14" s="21" customFormat="1" ht="66.75" customHeight="1">
      <c r="A8" s="2" t="s">
        <v>94</v>
      </c>
      <c r="B8" s="2" t="s">
        <v>182</v>
      </c>
      <c r="C8" s="2" t="s">
        <v>165</v>
      </c>
      <c r="D8" s="2" t="s">
        <v>84</v>
      </c>
      <c r="E8" s="2" t="s">
        <v>85</v>
      </c>
      <c r="F8" s="2" t="s">
        <v>86</v>
      </c>
      <c r="G8" s="2" t="s">
        <v>160</v>
      </c>
      <c r="H8" s="2" t="s">
        <v>162</v>
      </c>
      <c r="I8" s="2" t="s">
        <v>161</v>
      </c>
      <c r="J8" s="2" t="s">
        <v>152</v>
      </c>
      <c r="K8" s="2" t="s">
        <v>91</v>
      </c>
      <c r="L8" s="2" t="s">
        <v>87</v>
      </c>
      <c r="M8" s="2" t="s">
        <v>26</v>
      </c>
      <c r="N8" s="2" t="s">
        <v>27</v>
      </c>
    </row>
    <row r="9" spans="1:14" ht="114">
      <c r="A9" s="207" t="s">
        <v>584</v>
      </c>
      <c r="B9" s="132" t="s">
        <v>585</v>
      </c>
      <c r="C9" s="132" t="s">
        <v>586</v>
      </c>
      <c r="D9" s="166" t="s">
        <v>587</v>
      </c>
      <c r="E9" s="43" t="s">
        <v>345</v>
      </c>
      <c r="F9" s="43" t="s">
        <v>345</v>
      </c>
      <c r="G9" s="43" t="s">
        <v>588</v>
      </c>
      <c r="H9" s="181" t="s">
        <v>589</v>
      </c>
      <c r="I9" s="43" t="s">
        <v>590</v>
      </c>
      <c r="J9" s="43" t="s">
        <v>591</v>
      </c>
      <c r="K9" s="43" t="s">
        <v>592</v>
      </c>
      <c r="L9" s="43" t="s">
        <v>593</v>
      </c>
      <c r="M9" s="78" t="s">
        <v>594</v>
      </c>
      <c r="N9" s="78" t="s">
        <v>595</v>
      </c>
    </row>
    <row r="10" spans="1:14" ht="114">
      <c r="A10" s="207" t="s">
        <v>584</v>
      </c>
      <c r="B10" s="132" t="s">
        <v>596</v>
      </c>
      <c r="C10" s="132" t="s">
        <v>597</v>
      </c>
      <c r="D10" s="166" t="s">
        <v>587</v>
      </c>
      <c r="E10" s="43" t="s">
        <v>345</v>
      </c>
      <c r="F10" s="43" t="s">
        <v>345</v>
      </c>
      <c r="G10" s="43" t="s">
        <v>588</v>
      </c>
      <c r="H10" s="181" t="s">
        <v>589</v>
      </c>
      <c r="I10" s="43" t="s">
        <v>590</v>
      </c>
      <c r="J10" s="43" t="s">
        <v>591</v>
      </c>
      <c r="K10" s="43" t="s">
        <v>592</v>
      </c>
      <c r="L10" s="43" t="s">
        <v>593</v>
      </c>
      <c r="M10" s="78" t="s">
        <v>594</v>
      </c>
      <c r="N10" s="78" t="s">
        <v>595</v>
      </c>
    </row>
    <row r="11" spans="1:14" ht="114">
      <c r="A11" s="207" t="s">
        <v>598</v>
      </c>
      <c r="B11" s="132" t="s">
        <v>585</v>
      </c>
      <c r="C11" s="132" t="s">
        <v>586</v>
      </c>
      <c r="D11" s="166" t="s">
        <v>587</v>
      </c>
      <c r="E11" s="43" t="s">
        <v>345</v>
      </c>
      <c r="F11" s="43" t="s">
        <v>345</v>
      </c>
      <c r="G11" s="43" t="s">
        <v>588</v>
      </c>
      <c r="H11" s="181" t="s">
        <v>589</v>
      </c>
      <c r="I11" s="43" t="s">
        <v>590</v>
      </c>
      <c r="J11" s="43" t="s">
        <v>591</v>
      </c>
      <c r="K11" s="43" t="s">
        <v>592</v>
      </c>
      <c r="L11" s="43" t="s">
        <v>593</v>
      </c>
      <c r="M11" s="78" t="s">
        <v>594</v>
      </c>
      <c r="N11" s="78" t="s">
        <v>595</v>
      </c>
    </row>
    <row r="12" spans="1:14" ht="114">
      <c r="A12" s="207" t="s">
        <v>598</v>
      </c>
      <c r="B12" s="132" t="s">
        <v>596</v>
      </c>
      <c r="C12" s="132" t="s">
        <v>597</v>
      </c>
      <c r="D12" s="166" t="s">
        <v>587</v>
      </c>
      <c r="E12" s="43" t="s">
        <v>345</v>
      </c>
      <c r="F12" s="43" t="s">
        <v>345</v>
      </c>
      <c r="G12" s="43" t="s">
        <v>588</v>
      </c>
      <c r="H12" s="181" t="s">
        <v>589</v>
      </c>
      <c r="I12" s="43" t="s">
        <v>590</v>
      </c>
      <c r="J12" s="43" t="s">
        <v>591</v>
      </c>
      <c r="K12" s="43" t="s">
        <v>592</v>
      </c>
      <c r="L12" s="43" t="s">
        <v>593</v>
      </c>
      <c r="M12" s="78" t="s">
        <v>594</v>
      </c>
      <c r="N12" s="78" t="s">
        <v>595</v>
      </c>
    </row>
    <row r="13" spans="1:14" ht="114">
      <c r="A13" s="207" t="s">
        <v>599</v>
      </c>
      <c r="B13" s="132" t="s">
        <v>585</v>
      </c>
      <c r="C13" s="132" t="s">
        <v>586</v>
      </c>
      <c r="D13" s="166" t="s">
        <v>600</v>
      </c>
      <c r="E13" s="43" t="s">
        <v>345</v>
      </c>
      <c r="F13" s="43" t="s">
        <v>345</v>
      </c>
      <c r="G13" s="43" t="s">
        <v>588</v>
      </c>
      <c r="H13" s="181" t="s">
        <v>589</v>
      </c>
      <c r="I13" s="43" t="s">
        <v>590</v>
      </c>
      <c r="J13" s="43" t="s">
        <v>591</v>
      </c>
      <c r="K13" s="43" t="s">
        <v>592</v>
      </c>
      <c r="L13" s="43" t="s">
        <v>593</v>
      </c>
      <c r="M13" s="78" t="s">
        <v>594</v>
      </c>
      <c r="N13" s="78" t="s">
        <v>595</v>
      </c>
    </row>
    <row r="14" spans="1:14" ht="114">
      <c r="A14" s="207" t="s">
        <v>599</v>
      </c>
      <c r="B14" s="132" t="s">
        <v>596</v>
      </c>
      <c r="C14" s="132" t="s">
        <v>597</v>
      </c>
      <c r="D14" s="166" t="s">
        <v>600</v>
      </c>
      <c r="E14" s="43" t="s">
        <v>345</v>
      </c>
      <c r="F14" s="43" t="s">
        <v>345</v>
      </c>
      <c r="G14" s="43" t="s">
        <v>588</v>
      </c>
      <c r="H14" s="181" t="s">
        <v>589</v>
      </c>
      <c r="I14" s="43" t="s">
        <v>590</v>
      </c>
      <c r="J14" s="43" t="s">
        <v>591</v>
      </c>
      <c r="K14" s="43" t="s">
        <v>592</v>
      </c>
      <c r="L14" s="43" t="s">
        <v>593</v>
      </c>
      <c r="M14" s="78" t="s">
        <v>594</v>
      </c>
      <c r="N14" s="78" t="s">
        <v>595</v>
      </c>
    </row>
    <row r="15" spans="1:14" ht="114">
      <c r="A15" s="207" t="s">
        <v>601</v>
      </c>
      <c r="B15" s="132" t="s">
        <v>602</v>
      </c>
      <c r="C15" s="132" t="s">
        <v>603</v>
      </c>
      <c r="D15" s="166" t="s">
        <v>604</v>
      </c>
      <c r="E15" s="43" t="s">
        <v>345</v>
      </c>
      <c r="F15" s="43" t="s">
        <v>345</v>
      </c>
      <c r="G15" s="43" t="s">
        <v>588</v>
      </c>
      <c r="H15" s="181" t="s">
        <v>589</v>
      </c>
      <c r="I15" s="43" t="s">
        <v>590</v>
      </c>
      <c r="J15" s="43" t="s">
        <v>591</v>
      </c>
      <c r="K15" s="43" t="s">
        <v>592</v>
      </c>
      <c r="L15" s="43" t="s">
        <v>605</v>
      </c>
      <c r="M15" s="78" t="s">
        <v>594</v>
      </c>
      <c r="N15" s="78" t="s">
        <v>595</v>
      </c>
    </row>
    <row r="16" spans="1:14" ht="114">
      <c r="A16" s="207" t="s">
        <v>601</v>
      </c>
      <c r="B16" s="132" t="s">
        <v>602</v>
      </c>
      <c r="C16" s="132" t="s">
        <v>606</v>
      </c>
      <c r="D16" s="166" t="s">
        <v>604</v>
      </c>
      <c r="E16" s="43" t="s">
        <v>345</v>
      </c>
      <c r="F16" s="43" t="s">
        <v>345</v>
      </c>
      <c r="G16" s="43" t="s">
        <v>588</v>
      </c>
      <c r="H16" s="181" t="s">
        <v>589</v>
      </c>
      <c r="I16" s="43" t="s">
        <v>590</v>
      </c>
      <c r="J16" s="43" t="s">
        <v>591</v>
      </c>
      <c r="K16" s="43" t="s">
        <v>592</v>
      </c>
      <c r="L16" s="43" t="s">
        <v>605</v>
      </c>
      <c r="M16" s="78" t="s">
        <v>594</v>
      </c>
      <c r="N16" s="78" t="s">
        <v>595</v>
      </c>
    </row>
    <row r="17" spans="1:14" ht="114">
      <c r="A17" s="207" t="s">
        <v>601</v>
      </c>
      <c r="B17" s="132" t="s">
        <v>607</v>
      </c>
      <c r="C17" s="132" t="s">
        <v>608</v>
      </c>
      <c r="D17" s="166" t="s">
        <v>609</v>
      </c>
      <c r="E17" s="43" t="s">
        <v>345</v>
      </c>
      <c r="F17" s="43" t="s">
        <v>345</v>
      </c>
      <c r="G17" s="43" t="s">
        <v>588</v>
      </c>
      <c r="H17" s="181" t="s">
        <v>589</v>
      </c>
      <c r="I17" s="43" t="s">
        <v>590</v>
      </c>
      <c r="J17" s="43" t="s">
        <v>591</v>
      </c>
      <c r="K17" s="43" t="s">
        <v>592</v>
      </c>
      <c r="L17" s="43" t="s">
        <v>593</v>
      </c>
      <c r="M17" s="78" t="s">
        <v>594</v>
      </c>
      <c r="N17" s="78" t="s">
        <v>595</v>
      </c>
    </row>
    <row r="18" spans="1:14" ht="114">
      <c r="A18" s="207" t="s">
        <v>601</v>
      </c>
      <c r="B18" s="132" t="s">
        <v>607</v>
      </c>
      <c r="C18" s="132" t="s">
        <v>610</v>
      </c>
      <c r="D18" s="166" t="s">
        <v>611</v>
      </c>
      <c r="E18" s="43" t="s">
        <v>345</v>
      </c>
      <c r="F18" s="43" t="s">
        <v>345</v>
      </c>
      <c r="G18" s="43" t="s">
        <v>588</v>
      </c>
      <c r="H18" s="181" t="s">
        <v>589</v>
      </c>
      <c r="I18" s="43" t="s">
        <v>590</v>
      </c>
      <c r="J18" s="43" t="s">
        <v>591</v>
      </c>
      <c r="K18" s="43" t="s">
        <v>592</v>
      </c>
      <c r="L18" s="43" t="s">
        <v>593</v>
      </c>
      <c r="M18" s="78" t="s">
        <v>594</v>
      </c>
      <c r="N18" s="78" t="s">
        <v>595</v>
      </c>
    </row>
    <row r="19" spans="1:14" ht="114">
      <c r="A19" s="207" t="s">
        <v>601</v>
      </c>
      <c r="B19" s="132" t="s">
        <v>585</v>
      </c>
      <c r="C19" s="132" t="s">
        <v>612</v>
      </c>
      <c r="D19" s="166" t="s">
        <v>609</v>
      </c>
      <c r="E19" s="43" t="s">
        <v>345</v>
      </c>
      <c r="F19" s="43" t="s">
        <v>345</v>
      </c>
      <c r="G19" s="43" t="s">
        <v>588</v>
      </c>
      <c r="H19" s="181" t="s">
        <v>589</v>
      </c>
      <c r="I19" s="43" t="s">
        <v>590</v>
      </c>
      <c r="J19" s="43" t="s">
        <v>591</v>
      </c>
      <c r="K19" s="43" t="s">
        <v>592</v>
      </c>
      <c r="L19" s="43" t="s">
        <v>605</v>
      </c>
      <c r="M19" s="78" t="s">
        <v>594</v>
      </c>
      <c r="N19" s="78" t="s">
        <v>595</v>
      </c>
    </row>
    <row r="20" spans="1:14" ht="114">
      <c r="A20" s="207" t="s">
        <v>601</v>
      </c>
      <c r="B20" s="132" t="s">
        <v>585</v>
      </c>
      <c r="C20" s="132" t="s">
        <v>613</v>
      </c>
      <c r="D20" s="166" t="s">
        <v>614</v>
      </c>
      <c r="E20" s="43" t="s">
        <v>345</v>
      </c>
      <c r="F20" s="43" t="s">
        <v>345</v>
      </c>
      <c r="G20" s="43" t="s">
        <v>588</v>
      </c>
      <c r="H20" s="181" t="s">
        <v>589</v>
      </c>
      <c r="I20" s="43" t="s">
        <v>590</v>
      </c>
      <c r="J20" s="43" t="s">
        <v>591</v>
      </c>
      <c r="K20" s="43" t="s">
        <v>592</v>
      </c>
      <c r="L20" s="43" t="s">
        <v>615</v>
      </c>
      <c r="M20" s="78" t="s">
        <v>594</v>
      </c>
      <c r="N20" s="78" t="s">
        <v>595</v>
      </c>
    </row>
    <row r="21" spans="1:14" ht="114">
      <c r="A21" s="207" t="s">
        <v>601</v>
      </c>
      <c r="B21" s="132" t="s">
        <v>585</v>
      </c>
      <c r="C21" s="132" t="s">
        <v>616</v>
      </c>
      <c r="D21" s="166" t="s">
        <v>614</v>
      </c>
      <c r="E21" s="43" t="s">
        <v>345</v>
      </c>
      <c r="F21" s="43" t="s">
        <v>345</v>
      </c>
      <c r="G21" s="43" t="s">
        <v>588</v>
      </c>
      <c r="H21" s="181" t="s">
        <v>589</v>
      </c>
      <c r="I21" s="43" t="s">
        <v>590</v>
      </c>
      <c r="J21" s="43" t="s">
        <v>591</v>
      </c>
      <c r="K21" s="43" t="s">
        <v>592</v>
      </c>
      <c r="L21" s="43" t="s">
        <v>617</v>
      </c>
      <c r="M21" s="78" t="s">
        <v>594</v>
      </c>
      <c r="N21" s="78" t="s">
        <v>595</v>
      </c>
    </row>
    <row r="22" spans="1:14" ht="114">
      <c r="A22" s="207" t="s">
        <v>601</v>
      </c>
      <c r="B22" s="132" t="s">
        <v>585</v>
      </c>
      <c r="C22" s="132" t="s">
        <v>618</v>
      </c>
      <c r="D22" s="166" t="s">
        <v>619</v>
      </c>
      <c r="E22" s="43" t="s">
        <v>345</v>
      </c>
      <c r="F22" s="43" t="s">
        <v>345</v>
      </c>
      <c r="G22" s="43" t="s">
        <v>588</v>
      </c>
      <c r="H22" s="181" t="s">
        <v>589</v>
      </c>
      <c r="I22" s="43" t="s">
        <v>590</v>
      </c>
      <c r="J22" s="43" t="s">
        <v>591</v>
      </c>
      <c r="K22" s="43" t="s">
        <v>592</v>
      </c>
      <c r="L22" s="43" t="s">
        <v>593</v>
      </c>
      <c r="M22" s="78" t="s">
        <v>594</v>
      </c>
      <c r="N22" s="78" t="s">
        <v>595</v>
      </c>
    </row>
    <row r="23" spans="1:14" ht="114">
      <c r="A23" s="207" t="s">
        <v>601</v>
      </c>
      <c r="B23" s="132" t="s">
        <v>585</v>
      </c>
      <c r="C23" s="132" t="s">
        <v>620</v>
      </c>
      <c r="D23" s="166" t="s">
        <v>621</v>
      </c>
      <c r="E23" s="43" t="s">
        <v>345</v>
      </c>
      <c r="F23" s="43" t="s">
        <v>345</v>
      </c>
      <c r="G23" s="43" t="s">
        <v>588</v>
      </c>
      <c r="H23" s="181" t="s">
        <v>589</v>
      </c>
      <c r="I23" s="43" t="s">
        <v>590</v>
      </c>
      <c r="J23" s="43" t="s">
        <v>591</v>
      </c>
      <c r="K23" s="43" t="s">
        <v>592</v>
      </c>
      <c r="L23" s="43" t="s">
        <v>622</v>
      </c>
      <c r="M23" s="78" t="s">
        <v>594</v>
      </c>
      <c r="N23" s="78" t="s">
        <v>595</v>
      </c>
    </row>
    <row r="24" spans="1:14" ht="114">
      <c r="A24" s="207" t="s">
        <v>601</v>
      </c>
      <c r="B24" s="132" t="s">
        <v>585</v>
      </c>
      <c r="C24" s="132" t="s">
        <v>623</v>
      </c>
      <c r="D24" s="166" t="s">
        <v>621</v>
      </c>
      <c r="E24" s="43" t="s">
        <v>345</v>
      </c>
      <c r="F24" s="43" t="s">
        <v>345</v>
      </c>
      <c r="G24" s="43" t="s">
        <v>588</v>
      </c>
      <c r="H24" s="181" t="s">
        <v>589</v>
      </c>
      <c r="I24" s="43" t="s">
        <v>590</v>
      </c>
      <c r="J24" s="43" t="s">
        <v>591</v>
      </c>
      <c r="K24" s="43" t="s">
        <v>592</v>
      </c>
      <c r="L24" s="43" t="s">
        <v>622</v>
      </c>
      <c r="M24" s="78" t="s">
        <v>594</v>
      </c>
      <c r="N24" s="78" t="s">
        <v>595</v>
      </c>
    </row>
    <row r="25" spans="1:14" ht="114">
      <c r="A25" s="207" t="s">
        <v>601</v>
      </c>
      <c r="B25" s="132" t="s">
        <v>585</v>
      </c>
      <c r="C25" s="132" t="s">
        <v>624</v>
      </c>
      <c r="D25" s="166" t="s">
        <v>625</v>
      </c>
      <c r="E25" s="43" t="s">
        <v>345</v>
      </c>
      <c r="F25" s="43" t="s">
        <v>345</v>
      </c>
      <c r="G25" s="43" t="s">
        <v>588</v>
      </c>
      <c r="H25" s="181" t="s">
        <v>589</v>
      </c>
      <c r="I25" s="43" t="s">
        <v>590</v>
      </c>
      <c r="J25" s="43" t="s">
        <v>591</v>
      </c>
      <c r="K25" s="43" t="s">
        <v>592</v>
      </c>
      <c r="L25" s="43" t="s">
        <v>622</v>
      </c>
      <c r="M25" s="78" t="s">
        <v>594</v>
      </c>
      <c r="N25" s="78" t="s">
        <v>595</v>
      </c>
    </row>
    <row r="26" spans="1:14" ht="114">
      <c r="A26" s="207" t="s">
        <v>601</v>
      </c>
      <c r="B26" s="132" t="s">
        <v>626</v>
      </c>
      <c r="C26" s="132" t="s">
        <v>627</v>
      </c>
      <c r="D26" s="166" t="s">
        <v>628</v>
      </c>
      <c r="E26" s="43" t="s">
        <v>345</v>
      </c>
      <c r="F26" s="43" t="s">
        <v>345</v>
      </c>
      <c r="G26" s="43" t="s">
        <v>588</v>
      </c>
      <c r="H26" s="181" t="s">
        <v>589</v>
      </c>
      <c r="I26" s="43" t="s">
        <v>590</v>
      </c>
      <c r="J26" s="43" t="s">
        <v>591</v>
      </c>
      <c r="K26" s="43" t="s">
        <v>592</v>
      </c>
      <c r="L26" s="43" t="s">
        <v>593</v>
      </c>
      <c r="M26" s="78" t="s">
        <v>594</v>
      </c>
      <c r="N26" s="78" t="s">
        <v>595</v>
      </c>
    </row>
    <row r="27" spans="1:14" ht="114">
      <c r="A27" s="207" t="s">
        <v>601</v>
      </c>
      <c r="B27" s="132" t="s">
        <v>629</v>
      </c>
      <c r="C27" s="132" t="s">
        <v>630</v>
      </c>
      <c r="D27" s="166" t="s">
        <v>621</v>
      </c>
      <c r="E27" s="43" t="s">
        <v>345</v>
      </c>
      <c r="F27" s="43" t="s">
        <v>345</v>
      </c>
      <c r="G27" s="43" t="s">
        <v>588</v>
      </c>
      <c r="H27" s="181" t="s">
        <v>589</v>
      </c>
      <c r="I27" s="43" t="s">
        <v>590</v>
      </c>
      <c r="J27" s="43" t="s">
        <v>591</v>
      </c>
      <c r="K27" s="43" t="s">
        <v>592</v>
      </c>
      <c r="L27" s="43" t="s">
        <v>622</v>
      </c>
      <c r="M27" s="78" t="s">
        <v>594</v>
      </c>
      <c r="N27" s="78" t="s">
        <v>595</v>
      </c>
    </row>
    <row r="28" spans="1:14" ht="114">
      <c r="A28" s="207" t="s">
        <v>601</v>
      </c>
      <c r="B28" s="132" t="s">
        <v>629</v>
      </c>
      <c r="C28" s="132" t="s">
        <v>631</v>
      </c>
      <c r="D28" s="166" t="s">
        <v>632</v>
      </c>
      <c r="E28" s="43" t="s">
        <v>345</v>
      </c>
      <c r="F28" s="43" t="s">
        <v>345</v>
      </c>
      <c r="G28" s="43" t="s">
        <v>588</v>
      </c>
      <c r="H28" s="181" t="s">
        <v>589</v>
      </c>
      <c r="I28" s="43" t="s">
        <v>590</v>
      </c>
      <c r="J28" s="43" t="s">
        <v>591</v>
      </c>
      <c r="K28" s="43" t="s">
        <v>592</v>
      </c>
      <c r="L28" s="43" t="s">
        <v>633</v>
      </c>
      <c r="M28" s="78" t="s">
        <v>594</v>
      </c>
      <c r="N28" s="78" t="s">
        <v>595</v>
      </c>
    </row>
    <row r="29" spans="1:14" ht="114">
      <c r="A29" s="207" t="s">
        <v>601</v>
      </c>
      <c r="B29" s="132" t="s">
        <v>634</v>
      </c>
      <c r="C29" s="132" t="s">
        <v>635</v>
      </c>
      <c r="D29" s="166" t="s">
        <v>609</v>
      </c>
      <c r="E29" s="43" t="s">
        <v>345</v>
      </c>
      <c r="F29" s="43" t="s">
        <v>345</v>
      </c>
      <c r="G29" s="43" t="s">
        <v>588</v>
      </c>
      <c r="H29" s="181" t="s">
        <v>589</v>
      </c>
      <c r="I29" s="43" t="s">
        <v>590</v>
      </c>
      <c r="J29" s="43" t="s">
        <v>591</v>
      </c>
      <c r="K29" s="43" t="s">
        <v>592</v>
      </c>
      <c r="L29" s="43" t="s">
        <v>605</v>
      </c>
      <c r="M29" s="78" t="s">
        <v>594</v>
      </c>
      <c r="N29" s="78" t="s">
        <v>595</v>
      </c>
    </row>
    <row r="30" spans="1:14" ht="114">
      <c r="A30" s="207" t="s">
        <v>601</v>
      </c>
      <c r="B30" s="132" t="s">
        <v>636</v>
      </c>
      <c r="C30" s="132" t="s">
        <v>637</v>
      </c>
      <c r="D30" s="166" t="s">
        <v>638</v>
      </c>
      <c r="E30" s="43" t="s">
        <v>345</v>
      </c>
      <c r="F30" s="43" t="s">
        <v>345</v>
      </c>
      <c r="G30" s="43" t="s">
        <v>588</v>
      </c>
      <c r="H30" s="181" t="s">
        <v>589</v>
      </c>
      <c r="I30" s="43" t="s">
        <v>590</v>
      </c>
      <c r="J30" s="43" t="s">
        <v>591</v>
      </c>
      <c r="K30" s="43" t="s">
        <v>592</v>
      </c>
      <c r="L30" s="43" t="s">
        <v>622</v>
      </c>
      <c r="M30" s="78" t="s">
        <v>594</v>
      </c>
      <c r="N30" s="78" t="s">
        <v>595</v>
      </c>
    </row>
    <row r="31" spans="1:14" ht="114">
      <c r="A31" s="207" t="s">
        <v>639</v>
      </c>
      <c r="B31" s="132" t="s">
        <v>585</v>
      </c>
      <c r="C31" s="132" t="s">
        <v>627</v>
      </c>
      <c r="D31" s="166" t="s">
        <v>640</v>
      </c>
      <c r="E31" s="43" t="s">
        <v>345</v>
      </c>
      <c r="F31" s="43" t="s">
        <v>345</v>
      </c>
      <c r="G31" s="43" t="s">
        <v>588</v>
      </c>
      <c r="H31" s="181" t="s">
        <v>589</v>
      </c>
      <c r="I31" s="43" t="s">
        <v>590</v>
      </c>
      <c r="J31" s="43" t="s">
        <v>591</v>
      </c>
      <c r="K31" s="43" t="s">
        <v>592</v>
      </c>
      <c r="L31" s="43" t="s">
        <v>593</v>
      </c>
      <c r="M31" s="78" t="s">
        <v>594</v>
      </c>
      <c r="N31" s="78" t="s">
        <v>595</v>
      </c>
    </row>
    <row r="32" spans="1:14" ht="114">
      <c r="A32" s="207" t="s">
        <v>639</v>
      </c>
      <c r="B32" s="132" t="s">
        <v>596</v>
      </c>
      <c r="C32" s="132" t="s">
        <v>597</v>
      </c>
      <c r="D32" s="166" t="s">
        <v>640</v>
      </c>
      <c r="E32" s="43" t="s">
        <v>345</v>
      </c>
      <c r="F32" s="43" t="s">
        <v>345</v>
      </c>
      <c r="G32" s="43" t="s">
        <v>588</v>
      </c>
      <c r="H32" s="181" t="s">
        <v>589</v>
      </c>
      <c r="I32" s="43" t="s">
        <v>590</v>
      </c>
      <c r="J32" s="43" t="s">
        <v>591</v>
      </c>
      <c r="K32" s="43" t="s">
        <v>592</v>
      </c>
      <c r="L32" s="43" t="s">
        <v>593</v>
      </c>
      <c r="M32" s="78" t="s">
        <v>594</v>
      </c>
      <c r="N32" s="78" t="s">
        <v>595</v>
      </c>
    </row>
    <row r="33" spans="1:14" ht="114">
      <c r="A33" s="207" t="s">
        <v>641</v>
      </c>
      <c r="B33" s="132" t="s">
        <v>585</v>
      </c>
      <c r="C33" s="132"/>
      <c r="D33" s="166" t="s">
        <v>640</v>
      </c>
      <c r="E33" s="43" t="s">
        <v>345</v>
      </c>
      <c r="F33" s="43" t="s">
        <v>345</v>
      </c>
      <c r="G33" s="43" t="s">
        <v>588</v>
      </c>
      <c r="H33" s="181" t="s">
        <v>589</v>
      </c>
      <c r="I33" s="43" t="s">
        <v>590</v>
      </c>
      <c r="J33" s="43" t="s">
        <v>591</v>
      </c>
      <c r="K33" s="43" t="s">
        <v>592</v>
      </c>
      <c r="L33" s="43" t="s">
        <v>593</v>
      </c>
      <c r="M33" s="78" t="s">
        <v>594</v>
      </c>
      <c r="N33" s="78" t="s">
        <v>595</v>
      </c>
    </row>
    <row r="34" spans="1:14" ht="114">
      <c r="A34" s="207" t="s">
        <v>641</v>
      </c>
      <c r="B34" s="132" t="s">
        <v>596</v>
      </c>
      <c r="C34" s="132" t="s">
        <v>597</v>
      </c>
      <c r="D34" s="166" t="s">
        <v>640</v>
      </c>
      <c r="E34" s="43" t="s">
        <v>345</v>
      </c>
      <c r="F34" s="43" t="s">
        <v>345</v>
      </c>
      <c r="G34" s="43" t="s">
        <v>588</v>
      </c>
      <c r="H34" s="181" t="s">
        <v>589</v>
      </c>
      <c r="I34" s="43" t="s">
        <v>590</v>
      </c>
      <c r="J34" s="43" t="s">
        <v>591</v>
      </c>
      <c r="K34" s="43" t="s">
        <v>592</v>
      </c>
      <c r="L34" s="43" t="s">
        <v>593</v>
      </c>
      <c r="M34" s="78" t="s">
        <v>594</v>
      </c>
      <c r="N34" s="78" t="s">
        <v>595</v>
      </c>
    </row>
    <row r="35" spans="1:14" ht="114">
      <c r="A35" s="207" t="s">
        <v>642</v>
      </c>
      <c r="B35" s="132" t="s">
        <v>585</v>
      </c>
      <c r="C35" s="132"/>
      <c r="D35" s="166" t="s">
        <v>640</v>
      </c>
      <c r="E35" s="43" t="s">
        <v>345</v>
      </c>
      <c r="F35" s="43" t="s">
        <v>345</v>
      </c>
      <c r="G35" s="43" t="s">
        <v>588</v>
      </c>
      <c r="H35" s="181" t="s">
        <v>589</v>
      </c>
      <c r="I35" s="43" t="s">
        <v>590</v>
      </c>
      <c r="J35" s="43" t="s">
        <v>591</v>
      </c>
      <c r="K35" s="43" t="s">
        <v>592</v>
      </c>
      <c r="L35" s="43" t="s">
        <v>593</v>
      </c>
      <c r="M35" s="78" t="s">
        <v>594</v>
      </c>
      <c r="N35" s="78" t="s">
        <v>595</v>
      </c>
    </row>
    <row r="36" spans="1:14" ht="114">
      <c r="A36" s="207" t="s">
        <v>642</v>
      </c>
      <c r="B36" s="132" t="s">
        <v>596</v>
      </c>
      <c r="C36" s="132" t="s">
        <v>597</v>
      </c>
      <c r="D36" s="166" t="s">
        <v>640</v>
      </c>
      <c r="E36" s="43" t="s">
        <v>345</v>
      </c>
      <c r="F36" s="43" t="s">
        <v>345</v>
      </c>
      <c r="G36" s="43" t="s">
        <v>588</v>
      </c>
      <c r="H36" s="181" t="s">
        <v>589</v>
      </c>
      <c r="I36" s="43" t="s">
        <v>590</v>
      </c>
      <c r="J36" s="43" t="s">
        <v>591</v>
      </c>
      <c r="K36" s="43" t="s">
        <v>592</v>
      </c>
      <c r="L36" s="43" t="s">
        <v>593</v>
      </c>
      <c r="M36" s="78" t="s">
        <v>594</v>
      </c>
      <c r="N36" s="78" t="s">
        <v>595</v>
      </c>
    </row>
    <row r="37" spans="1:14" ht="114">
      <c r="A37" s="181" t="s">
        <v>643</v>
      </c>
      <c r="B37" s="132" t="s">
        <v>585</v>
      </c>
      <c r="C37" s="132"/>
      <c r="D37" s="166" t="s">
        <v>640</v>
      </c>
      <c r="E37" s="43" t="s">
        <v>345</v>
      </c>
      <c r="F37" s="43" t="s">
        <v>345</v>
      </c>
      <c r="G37" s="43" t="s">
        <v>588</v>
      </c>
      <c r="H37" s="181" t="s">
        <v>589</v>
      </c>
      <c r="I37" s="43" t="s">
        <v>590</v>
      </c>
      <c r="J37" s="43" t="s">
        <v>591</v>
      </c>
      <c r="K37" s="43" t="s">
        <v>592</v>
      </c>
      <c r="L37" s="43" t="s">
        <v>593</v>
      </c>
      <c r="M37" s="78" t="s">
        <v>594</v>
      </c>
      <c r="N37" s="78" t="s">
        <v>595</v>
      </c>
    </row>
    <row r="38" spans="1:14" ht="114">
      <c r="A38" s="181" t="s">
        <v>643</v>
      </c>
      <c r="B38" s="132" t="s">
        <v>596</v>
      </c>
      <c r="C38" s="132" t="s">
        <v>597</v>
      </c>
      <c r="D38" s="166" t="s">
        <v>640</v>
      </c>
      <c r="E38" s="43" t="s">
        <v>345</v>
      </c>
      <c r="F38" s="43" t="s">
        <v>345</v>
      </c>
      <c r="G38" s="43" t="s">
        <v>588</v>
      </c>
      <c r="H38" s="181" t="s">
        <v>589</v>
      </c>
      <c r="I38" s="43" t="s">
        <v>590</v>
      </c>
      <c r="J38" s="43" t="s">
        <v>591</v>
      </c>
      <c r="K38" s="43" t="s">
        <v>592</v>
      </c>
      <c r="L38" s="43" t="s">
        <v>593</v>
      </c>
      <c r="M38" s="78" t="s">
        <v>594</v>
      </c>
      <c r="N38" s="78" t="s">
        <v>595</v>
      </c>
    </row>
    <row r="39" spans="1:14" ht="114">
      <c r="A39" s="181" t="s">
        <v>644</v>
      </c>
      <c r="B39" s="132" t="s">
        <v>585</v>
      </c>
      <c r="C39" s="132"/>
      <c r="D39" s="166" t="s">
        <v>640</v>
      </c>
      <c r="E39" s="43" t="s">
        <v>345</v>
      </c>
      <c r="F39" s="43" t="s">
        <v>345</v>
      </c>
      <c r="G39" s="43" t="s">
        <v>588</v>
      </c>
      <c r="H39" s="181" t="s">
        <v>589</v>
      </c>
      <c r="I39" s="43" t="s">
        <v>590</v>
      </c>
      <c r="J39" s="43" t="s">
        <v>591</v>
      </c>
      <c r="K39" s="43" t="s">
        <v>592</v>
      </c>
      <c r="L39" s="43" t="s">
        <v>593</v>
      </c>
      <c r="M39" s="78" t="s">
        <v>594</v>
      </c>
      <c r="N39" s="78" t="s">
        <v>595</v>
      </c>
    </row>
    <row r="40" spans="1:14" ht="114">
      <c r="A40" s="181" t="s">
        <v>644</v>
      </c>
      <c r="B40" s="132" t="s">
        <v>596</v>
      </c>
      <c r="C40" s="132" t="s">
        <v>597</v>
      </c>
      <c r="D40" s="166" t="s">
        <v>640</v>
      </c>
      <c r="E40" s="43" t="s">
        <v>345</v>
      </c>
      <c r="F40" s="43" t="s">
        <v>345</v>
      </c>
      <c r="G40" s="43" t="s">
        <v>588</v>
      </c>
      <c r="H40" s="181" t="s">
        <v>589</v>
      </c>
      <c r="I40" s="43" t="s">
        <v>590</v>
      </c>
      <c r="J40" s="43" t="s">
        <v>591</v>
      </c>
      <c r="K40" s="43" t="s">
        <v>592</v>
      </c>
      <c r="L40" s="43" t="s">
        <v>593</v>
      </c>
      <c r="M40" s="78" t="s">
        <v>594</v>
      </c>
      <c r="N40" s="78" t="s">
        <v>595</v>
      </c>
    </row>
  </sheetData>
  <mergeCells count="9">
    <mergeCell ref="M6:N7"/>
    <mergeCell ref="A6:L7"/>
    <mergeCell ref="A5:B5"/>
    <mergeCell ref="A1:B4"/>
    <mergeCell ref="C1:M1"/>
    <mergeCell ref="C2:M2"/>
    <mergeCell ref="C3:M3"/>
    <mergeCell ref="C4:M4"/>
    <mergeCell ref="C5:N5"/>
  </mergeCells>
  <dataValidations count="2">
    <dataValidation type="list" allowBlank="1" showInputMessage="1" showErrorMessage="1" sqref="K41:K77">
      <formula1>#REF!</formula1>
    </dataValidation>
    <dataValidation type="list" allowBlank="1" showInputMessage="1" showErrorMessage="1" sqref="K9:K40">
      <formula1>$Q$9:$Q$28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94"/>
  <sheetViews>
    <sheetView showGridLines="0" tabSelected="1" zoomScale="87" zoomScaleNormal="60" workbookViewId="0">
      <pane ySplit="8" topLeftCell="A9" activePane="bottomLeft" state="frozen"/>
      <selection pane="bottomLeft" activeCell="AH9" sqref="AH9"/>
    </sheetView>
  </sheetViews>
  <sheetFormatPr baseColWidth="10" defaultColWidth="10.875" defaultRowHeight="14.25"/>
  <cols>
    <col min="1" max="1" width="27.375" style="38" customWidth="1"/>
    <col min="2" max="2" width="37" style="38" customWidth="1"/>
    <col min="3" max="3" width="23.125" style="38" customWidth="1"/>
    <col min="4" max="4" width="26.125" style="38" bestFit="1" customWidth="1"/>
    <col min="5" max="5" width="34.625" style="38" customWidth="1"/>
    <col min="6" max="6" width="26.375" style="38" customWidth="1"/>
    <col min="7" max="7" width="28.125" style="38" customWidth="1"/>
    <col min="8" max="8" width="33.625" style="38" customWidth="1"/>
    <col min="9" max="9" width="31.875" style="38" bestFit="1" customWidth="1"/>
    <col min="10" max="10" width="31.875" style="38" customWidth="1"/>
    <col min="11" max="11" width="45.125" style="38" customWidth="1"/>
    <col min="12" max="12" width="16" style="38" bestFit="1" customWidth="1"/>
    <col min="13" max="13" width="32.625" style="4" customWidth="1"/>
    <col min="14" max="14" width="22.625" style="42" customWidth="1"/>
    <col min="15" max="15" width="21.125" style="38" customWidth="1"/>
    <col min="16" max="16" width="21.625" style="38" customWidth="1"/>
    <col min="17" max="17" width="20.875" style="38" customWidth="1"/>
    <col min="18" max="18" width="29" style="4" customWidth="1"/>
    <col min="19" max="19" width="31.625" style="38" bestFit="1" customWidth="1"/>
    <col min="20" max="20" width="32.875" style="38" bestFit="1" customWidth="1"/>
    <col min="21" max="21" width="29" style="38" bestFit="1" customWidth="1"/>
    <col min="22" max="22" width="44.625" style="38" customWidth="1"/>
    <col min="23" max="23" width="31.125" style="38" customWidth="1"/>
    <col min="24" max="24" width="36.125" style="38" customWidth="1"/>
    <col min="25" max="25" width="37" style="39" customWidth="1"/>
    <col min="26" max="26" width="29.375" style="38" bestFit="1" customWidth="1"/>
    <col min="27" max="27" width="27.125" style="38" bestFit="1" customWidth="1"/>
    <col min="28" max="28" width="33.125" style="38" bestFit="1" customWidth="1"/>
    <col min="29" max="29" width="34.375" style="38" customWidth="1"/>
    <col min="30" max="30" width="34.125" style="38" customWidth="1"/>
    <col min="31" max="31" width="26.625" style="38" bestFit="1" customWidth="1"/>
    <col min="32" max="32" width="30.625" style="38" customWidth="1"/>
    <col min="33" max="33" width="26.125" style="38" customWidth="1"/>
    <col min="34" max="34" width="40.625" style="38" customWidth="1"/>
    <col min="35" max="35" width="11.875" style="38" customWidth="1"/>
    <col min="36" max="36" width="18.5" style="38" customWidth="1"/>
    <col min="37" max="37" width="13.125" style="38" customWidth="1"/>
    <col min="38" max="38" width="10.875" style="38" customWidth="1"/>
    <col min="39" max="16384" width="10.875" style="38"/>
  </cols>
  <sheetData>
    <row r="1" spans="1:34" ht="20.25" customHeight="1">
      <c r="A1" s="422" t="s">
        <v>0</v>
      </c>
      <c r="B1" s="423"/>
      <c r="C1" s="430" t="s">
        <v>1</v>
      </c>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193" t="s">
        <v>206</v>
      </c>
      <c r="AH1" s="190"/>
    </row>
    <row r="2" spans="1:34" ht="26.25" customHeight="1">
      <c r="A2" s="424"/>
      <c r="B2" s="425"/>
      <c r="C2" s="431" t="s">
        <v>2</v>
      </c>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194" t="s">
        <v>3</v>
      </c>
      <c r="AH2" s="190"/>
    </row>
    <row r="3" spans="1:34" ht="20.25" customHeight="1">
      <c r="A3" s="424"/>
      <c r="B3" s="425"/>
      <c r="C3" s="431" t="s">
        <v>4</v>
      </c>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194" t="s">
        <v>205</v>
      </c>
      <c r="AH3" s="190"/>
    </row>
    <row r="4" spans="1:34" ht="18.75" customHeight="1">
      <c r="A4" s="424"/>
      <c r="B4" s="425"/>
      <c r="C4" s="431" t="s">
        <v>218</v>
      </c>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194" t="s">
        <v>209</v>
      </c>
      <c r="AH4" s="190"/>
    </row>
    <row r="5" spans="1:34" ht="21" customHeight="1">
      <c r="A5" s="420" t="s">
        <v>5</v>
      </c>
      <c r="B5" s="421"/>
      <c r="C5" s="421" t="s">
        <v>583</v>
      </c>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1"/>
      <c r="AD5" s="421"/>
      <c r="AE5" s="421"/>
      <c r="AF5" s="421"/>
      <c r="AG5" s="432"/>
      <c r="AH5" s="191"/>
    </row>
    <row r="6" spans="1:34" ht="24.75" customHeight="1">
      <c r="A6" s="437" t="s">
        <v>163</v>
      </c>
      <c r="B6" s="438"/>
      <c r="C6" s="438"/>
      <c r="D6" s="438"/>
      <c r="E6" s="438"/>
      <c r="F6" s="438"/>
      <c r="G6" s="438"/>
      <c r="H6" s="438"/>
      <c r="I6" s="438"/>
      <c r="J6" s="438"/>
      <c r="K6" s="438"/>
      <c r="L6" s="438"/>
      <c r="M6" s="438"/>
      <c r="N6" s="438"/>
      <c r="O6" s="438"/>
      <c r="P6" s="438"/>
      <c r="Q6" s="438"/>
      <c r="R6" s="438"/>
      <c r="S6" s="438"/>
      <c r="T6" s="438"/>
      <c r="U6" s="438"/>
      <c r="V6" s="439"/>
      <c r="W6" s="426" t="s">
        <v>89</v>
      </c>
      <c r="X6" s="427"/>
      <c r="Y6" s="427"/>
      <c r="Z6" s="427"/>
      <c r="AA6" s="427"/>
      <c r="AB6" s="427"/>
      <c r="AC6" s="250" t="s">
        <v>6</v>
      </c>
      <c r="AD6" s="250"/>
      <c r="AE6" s="250"/>
      <c r="AF6" s="250"/>
      <c r="AG6" s="434"/>
      <c r="AH6" s="182"/>
    </row>
    <row r="7" spans="1:34" ht="24" customHeight="1" thickBot="1">
      <c r="A7" s="440"/>
      <c r="B7" s="441"/>
      <c r="C7" s="441"/>
      <c r="D7" s="441"/>
      <c r="E7" s="441"/>
      <c r="F7" s="441"/>
      <c r="G7" s="441"/>
      <c r="H7" s="441"/>
      <c r="I7" s="441"/>
      <c r="J7" s="441"/>
      <c r="K7" s="441"/>
      <c r="L7" s="441"/>
      <c r="M7" s="441"/>
      <c r="N7" s="441"/>
      <c r="O7" s="441"/>
      <c r="P7" s="441"/>
      <c r="Q7" s="441"/>
      <c r="R7" s="441"/>
      <c r="S7" s="441"/>
      <c r="T7" s="441"/>
      <c r="U7" s="441"/>
      <c r="V7" s="442"/>
      <c r="W7" s="428"/>
      <c r="X7" s="429"/>
      <c r="Y7" s="429"/>
      <c r="Z7" s="429"/>
      <c r="AA7" s="429"/>
      <c r="AB7" s="429"/>
      <c r="AC7" s="435"/>
      <c r="AD7" s="435"/>
      <c r="AE7" s="435"/>
      <c r="AF7" s="435"/>
      <c r="AG7" s="436"/>
      <c r="AH7" s="182"/>
    </row>
    <row r="8" spans="1:34" ht="69.95" customHeight="1" thickBot="1">
      <c r="A8" s="183" t="s">
        <v>94</v>
      </c>
      <c r="B8" s="184" t="s">
        <v>7</v>
      </c>
      <c r="C8" s="184" t="s">
        <v>185</v>
      </c>
      <c r="D8" s="185" t="s">
        <v>145</v>
      </c>
      <c r="E8" s="185" t="s">
        <v>10</v>
      </c>
      <c r="F8" s="184" t="s">
        <v>11</v>
      </c>
      <c r="G8" s="185" t="s">
        <v>143</v>
      </c>
      <c r="H8" s="185" t="s">
        <v>189</v>
      </c>
      <c r="I8" s="185" t="s">
        <v>144</v>
      </c>
      <c r="J8" s="185" t="s">
        <v>194</v>
      </c>
      <c r="K8" s="186" t="s">
        <v>183</v>
      </c>
      <c r="L8" s="186" t="s">
        <v>201</v>
      </c>
      <c r="M8" s="187" t="s">
        <v>12</v>
      </c>
      <c r="N8" s="188" t="s">
        <v>187</v>
      </c>
      <c r="O8" s="186" t="s">
        <v>146</v>
      </c>
      <c r="P8" s="186" t="s">
        <v>147</v>
      </c>
      <c r="Q8" s="184" t="s">
        <v>16</v>
      </c>
      <c r="R8" s="188" t="s">
        <v>17</v>
      </c>
      <c r="S8" s="184" t="s">
        <v>158</v>
      </c>
      <c r="T8" s="184" t="s">
        <v>35</v>
      </c>
      <c r="U8" s="184" t="s">
        <v>99</v>
      </c>
      <c r="V8" s="184" t="s">
        <v>100</v>
      </c>
      <c r="W8" s="185" t="s">
        <v>22</v>
      </c>
      <c r="X8" s="185" t="s">
        <v>148</v>
      </c>
      <c r="Y8" s="209" t="s">
        <v>199</v>
      </c>
      <c r="Z8" s="185" t="s">
        <v>23</v>
      </c>
      <c r="AA8" s="185" t="s">
        <v>24</v>
      </c>
      <c r="AB8" s="185" t="s">
        <v>25</v>
      </c>
      <c r="AC8" s="184" t="s">
        <v>19</v>
      </c>
      <c r="AD8" s="184" t="s">
        <v>213</v>
      </c>
      <c r="AE8" s="184" t="s">
        <v>18</v>
      </c>
      <c r="AF8" s="184" t="s">
        <v>20</v>
      </c>
      <c r="AG8" s="189" t="s">
        <v>214</v>
      </c>
      <c r="AH8" s="192"/>
    </row>
    <row r="9" spans="1:34" s="67" customFormat="1" ht="138.94999999999999" customHeight="1">
      <c r="A9" s="400" t="s">
        <v>224</v>
      </c>
      <c r="B9" s="335" t="s">
        <v>225</v>
      </c>
      <c r="C9" s="433" t="s">
        <v>226</v>
      </c>
      <c r="D9" s="335" t="s">
        <v>339</v>
      </c>
      <c r="E9" s="284" t="s">
        <v>340</v>
      </c>
      <c r="F9" s="409">
        <v>2024130010040</v>
      </c>
      <c r="G9" s="409" t="s">
        <v>341</v>
      </c>
      <c r="H9" s="397" t="s">
        <v>342</v>
      </c>
      <c r="I9" s="397" t="s">
        <v>343</v>
      </c>
      <c r="J9" s="416">
        <v>0.5</v>
      </c>
      <c r="K9" s="72" t="s">
        <v>344</v>
      </c>
      <c r="L9" s="284" t="s">
        <v>345</v>
      </c>
      <c r="M9" s="73" t="s">
        <v>346</v>
      </c>
      <c r="N9" s="74">
        <v>4</v>
      </c>
      <c r="O9" s="75">
        <v>45689</v>
      </c>
      <c r="P9" s="75">
        <v>46022</v>
      </c>
      <c r="Q9" s="76">
        <f>+P9-O9</f>
        <v>333</v>
      </c>
      <c r="R9" s="137">
        <v>978560</v>
      </c>
      <c r="S9" s="137" t="s">
        <v>347</v>
      </c>
      <c r="T9" s="77" t="s">
        <v>348</v>
      </c>
      <c r="U9" s="174" t="s">
        <v>349</v>
      </c>
      <c r="V9" s="174" t="s">
        <v>350</v>
      </c>
      <c r="W9" s="79" t="s">
        <v>351</v>
      </c>
      <c r="X9" s="90" t="s">
        <v>352</v>
      </c>
      <c r="Y9" s="81"/>
      <c r="Z9" s="137" t="s">
        <v>76</v>
      </c>
      <c r="AA9" s="81"/>
      <c r="AB9" s="82"/>
      <c r="AC9" s="418">
        <v>1200000000</v>
      </c>
      <c r="AD9" s="88"/>
      <c r="AE9" s="273" t="s">
        <v>353</v>
      </c>
      <c r="AF9" s="414" t="s">
        <v>582</v>
      </c>
      <c r="AG9" s="195"/>
    </row>
    <row r="10" spans="1:34" s="67" customFormat="1" ht="138.94999999999999" customHeight="1">
      <c r="A10" s="400"/>
      <c r="B10" s="335"/>
      <c r="C10" s="433"/>
      <c r="D10" s="335"/>
      <c r="E10" s="284"/>
      <c r="F10" s="409"/>
      <c r="G10" s="409"/>
      <c r="H10" s="397"/>
      <c r="I10" s="397"/>
      <c r="J10" s="416"/>
      <c r="K10" s="85" t="s">
        <v>354</v>
      </c>
      <c r="L10" s="284"/>
      <c r="M10" s="86" t="s">
        <v>645</v>
      </c>
      <c r="N10" s="66">
        <v>4</v>
      </c>
      <c r="O10" s="75">
        <v>45689</v>
      </c>
      <c r="P10" s="75">
        <v>46022</v>
      </c>
      <c r="Q10" s="87">
        <f t="shared" ref="Q10:Q19" si="0">+P10-O10</f>
        <v>333</v>
      </c>
      <c r="R10" s="43">
        <v>978560</v>
      </c>
      <c r="S10" s="43" t="s">
        <v>347</v>
      </c>
      <c r="T10" s="77" t="s">
        <v>348</v>
      </c>
      <c r="U10" s="78" t="s">
        <v>349</v>
      </c>
      <c r="V10" s="78" t="s">
        <v>350</v>
      </c>
      <c r="W10" s="79" t="s">
        <v>351</v>
      </c>
      <c r="X10" s="80" t="s">
        <v>352</v>
      </c>
      <c r="Y10" s="2"/>
      <c r="Z10" s="43" t="s">
        <v>76</v>
      </c>
      <c r="AA10" s="2"/>
      <c r="AB10" s="2"/>
      <c r="AC10" s="418"/>
      <c r="AD10" s="88"/>
      <c r="AE10" s="273"/>
      <c r="AF10" s="414"/>
      <c r="AG10" s="195"/>
    </row>
    <row r="11" spans="1:34" s="67" customFormat="1" ht="138.94999999999999" customHeight="1">
      <c r="A11" s="400"/>
      <c r="B11" s="335"/>
      <c r="C11" s="433"/>
      <c r="D11" s="335"/>
      <c r="E11" s="284"/>
      <c r="F11" s="409"/>
      <c r="G11" s="409"/>
      <c r="H11" s="397"/>
      <c r="I11" s="397"/>
      <c r="J11" s="416"/>
      <c r="K11" s="85" t="s">
        <v>355</v>
      </c>
      <c r="L11" s="284"/>
      <c r="M11" s="86" t="s">
        <v>356</v>
      </c>
      <c r="N11" s="66">
        <v>4</v>
      </c>
      <c r="O11" s="75">
        <v>45689</v>
      </c>
      <c r="P11" s="75">
        <v>46022</v>
      </c>
      <c r="Q11" s="87">
        <f t="shared" si="0"/>
        <v>333</v>
      </c>
      <c r="R11" s="43">
        <v>978560</v>
      </c>
      <c r="S11" s="43" t="s">
        <v>347</v>
      </c>
      <c r="T11" s="77" t="s">
        <v>348</v>
      </c>
      <c r="U11" s="78" t="s">
        <v>349</v>
      </c>
      <c r="V11" s="78" t="s">
        <v>350</v>
      </c>
      <c r="W11" s="79" t="s">
        <v>351</v>
      </c>
      <c r="X11" s="80" t="s">
        <v>352</v>
      </c>
      <c r="Y11" s="2"/>
      <c r="Z11" s="43" t="s">
        <v>76</v>
      </c>
      <c r="AA11" s="2"/>
      <c r="AB11" s="2"/>
      <c r="AC11" s="418"/>
      <c r="AD11" s="88"/>
      <c r="AE11" s="273"/>
      <c r="AF11" s="414"/>
      <c r="AG11" s="195"/>
    </row>
    <row r="12" spans="1:34" s="67" customFormat="1" ht="138.94999999999999" customHeight="1">
      <c r="A12" s="400"/>
      <c r="B12" s="335"/>
      <c r="C12" s="433"/>
      <c r="D12" s="335"/>
      <c r="E12" s="284"/>
      <c r="F12" s="409"/>
      <c r="G12" s="409"/>
      <c r="H12" s="397"/>
      <c r="I12" s="397"/>
      <c r="J12" s="416"/>
      <c r="K12" s="85" t="s">
        <v>357</v>
      </c>
      <c r="L12" s="284"/>
      <c r="M12" s="86" t="s">
        <v>358</v>
      </c>
      <c r="N12" s="66">
        <v>4</v>
      </c>
      <c r="O12" s="75">
        <v>45689</v>
      </c>
      <c r="P12" s="75">
        <v>46022</v>
      </c>
      <c r="Q12" s="87">
        <f t="shared" si="0"/>
        <v>333</v>
      </c>
      <c r="R12" s="43">
        <v>978560</v>
      </c>
      <c r="S12" s="43" t="s">
        <v>347</v>
      </c>
      <c r="T12" s="77" t="s">
        <v>348</v>
      </c>
      <c r="U12" s="78" t="s">
        <v>349</v>
      </c>
      <c r="V12" s="78" t="s">
        <v>350</v>
      </c>
      <c r="W12" s="79" t="s">
        <v>351</v>
      </c>
      <c r="X12" s="80" t="s">
        <v>352</v>
      </c>
      <c r="Y12" s="2"/>
      <c r="Z12" s="43" t="s">
        <v>76</v>
      </c>
      <c r="AA12" s="2"/>
      <c r="AB12" s="2"/>
      <c r="AC12" s="418"/>
      <c r="AD12" s="88"/>
      <c r="AE12" s="273"/>
      <c r="AF12" s="414"/>
      <c r="AG12" s="195"/>
    </row>
    <row r="13" spans="1:34" s="67" customFormat="1" ht="138.94999999999999" customHeight="1">
      <c r="A13" s="400"/>
      <c r="B13" s="335"/>
      <c r="C13" s="433"/>
      <c r="D13" s="335"/>
      <c r="E13" s="284"/>
      <c r="F13" s="409"/>
      <c r="G13" s="409"/>
      <c r="H13" s="397"/>
      <c r="I13" s="397"/>
      <c r="J13" s="416"/>
      <c r="K13" s="85" t="s">
        <v>359</v>
      </c>
      <c r="L13" s="284"/>
      <c r="M13" s="86" t="s">
        <v>360</v>
      </c>
      <c r="N13" s="66">
        <v>4</v>
      </c>
      <c r="O13" s="75">
        <v>45689</v>
      </c>
      <c r="P13" s="75">
        <v>46022</v>
      </c>
      <c r="Q13" s="87">
        <f t="shared" si="0"/>
        <v>333</v>
      </c>
      <c r="R13" s="43">
        <v>978560</v>
      </c>
      <c r="S13" s="43" t="s">
        <v>347</v>
      </c>
      <c r="T13" s="77" t="s">
        <v>348</v>
      </c>
      <c r="U13" s="78" t="s">
        <v>349</v>
      </c>
      <c r="V13" s="78" t="s">
        <v>350</v>
      </c>
      <c r="W13" s="79" t="s">
        <v>351</v>
      </c>
      <c r="X13" s="80" t="s">
        <v>352</v>
      </c>
      <c r="Y13" s="2"/>
      <c r="Z13" s="43" t="s">
        <v>76</v>
      </c>
      <c r="AA13" s="2"/>
      <c r="AB13" s="2"/>
      <c r="AC13" s="418"/>
      <c r="AD13" s="88"/>
      <c r="AE13" s="273"/>
      <c r="AF13" s="414"/>
      <c r="AG13" s="195"/>
    </row>
    <row r="14" spans="1:34" s="67" customFormat="1" ht="81.75" customHeight="1">
      <c r="A14" s="400"/>
      <c r="B14" s="335"/>
      <c r="C14" s="433"/>
      <c r="D14" s="335"/>
      <c r="E14" s="284"/>
      <c r="F14" s="409"/>
      <c r="G14" s="409"/>
      <c r="H14" s="397"/>
      <c r="I14" s="397"/>
      <c r="J14" s="416"/>
      <c r="K14" s="85" t="s">
        <v>361</v>
      </c>
      <c r="L14" s="284"/>
      <c r="M14" s="86" t="s">
        <v>362</v>
      </c>
      <c r="N14" s="66">
        <v>4</v>
      </c>
      <c r="O14" s="75">
        <v>45689</v>
      </c>
      <c r="P14" s="75">
        <v>46022</v>
      </c>
      <c r="Q14" s="87">
        <f t="shared" si="0"/>
        <v>333</v>
      </c>
      <c r="R14" s="43">
        <v>978560</v>
      </c>
      <c r="S14" s="43" t="s">
        <v>347</v>
      </c>
      <c r="T14" s="77" t="s">
        <v>348</v>
      </c>
      <c r="U14" s="78" t="s">
        <v>349</v>
      </c>
      <c r="V14" s="78" t="s">
        <v>350</v>
      </c>
      <c r="W14" s="79" t="s">
        <v>351</v>
      </c>
      <c r="X14" s="80" t="s">
        <v>352</v>
      </c>
      <c r="Y14" s="2"/>
      <c r="Z14" s="43" t="s">
        <v>76</v>
      </c>
      <c r="AA14" s="2"/>
      <c r="AB14" s="2"/>
      <c r="AC14" s="418"/>
      <c r="AD14" s="88"/>
      <c r="AE14" s="273"/>
      <c r="AF14" s="414"/>
      <c r="AG14" s="195"/>
    </row>
    <row r="15" spans="1:34" s="67" customFormat="1" ht="29.25" customHeight="1">
      <c r="A15" s="400"/>
      <c r="B15" s="335"/>
      <c r="C15" s="433"/>
      <c r="D15" s="347"/>
      <c r="E15" s="284"/>
      <c r="F15" s="409"/>
      <c r="G15" s="409"/>
      <c r="H15" s="398"/>
      <c r="I15" s="398"/>
      <c r="J15" s="417"/>
      <c r="K15" s="85" t="s">
        <v>363</v>
      </c>
      <c r="L15" s="284"/>
      <c r="M15" s="86" t="s">
        <v>362</v>
      </c>
      <c r="N15" s="66">
        <v>4</v>
      </c>
      <c r="O15" s="75">
        <v>45689</v>
      </c>
      <c r="P15" s="75">
        <v>46022</v>
      </c>
      <c r="Q15" s="87">
        <f t="shared" si="0"/>
        <v>333</v>
      </c>
      <c r="R15" s="43">
        <v>978560</v>
      </c>
      <c r="S15" s="43" t="s">
        <v>347</v>
      </c>
      <c r="T15" s="77" t="s">
        <v>348</v>
      </c>
      <c r="U15" s="78" t="s">
        <v>349</v>
      </c>
      <c r="V15" s="78" t="s">
        <v>350</v>
      </c>
      <c r="W15" s="79" t="s">
        <v>351</v>
      </c>
      <c r="X15" s="80" t="s">
        <v>352</v>
      </c>
      <c r="Y15" s="2"/>
      <c r="Z15" s="43" t="s">
        <v>76</v>
      </c>
      <c r="AA15" s="2"/>
      <c r="AB15" s="2"/>
      <c r="AC15" s="418"/>
      <c r="AD15" s="88"/>
      <c r="AE15" s="273"/>
      <c r="AF15" s="414"/>
      <c r="AG15" s="195"/>
    </row>
    <row r="16" spans="1:34" s="67" customFormat="1" ht="138.94999999999999" customHeight="1">
      <c r="A16" s="400"/>
      <c r="B16" s="335"/>
      <c r="C16" s="433"/>
      <c r="D16" s="334" t="s">
        <v>233</v>
      </c>
      <c r="E16" s="284"/>
      <c r="F16" s="409"/>
      <c r="G16" s="409"/>
      <c r="H16" s="396" t="s">
        <v>364</v>
      </c>
      <c r="I16" s="321" t="s">
        <v>365</v>
      </c>
      <c r="J16" s="415">
        <v>0.2</v>
      </c>
      <c r="K16" s="85" t="s">
        <v>366</v>
      </c>
      <c r="L16" s="284"/>
      <c r="M16" s="86" t="s">
        <v>362</v>
      </c>
      <c r="N16" s="66">
        <v>4</v>
      </c>
      <c r="O16" s="75">
        <v>45689</v>
      </c>
      <c r="P16" s="75">
        <v>46022</v>
      </c>
      <c r="Q16" s="87">
        <f t="shared" si="0"/>
        <v>333</v>
      </c>
      <c r="R16" s="43">
        <v>978560</v>
      </c>
      <c r="S16" s="43" t="s">
        <v>347</v>
      </c>
      <c r="T16" s="77" t="s">
        <v>348</v>
      </c>
      <c r="U16" s="78" t="s">
        <v>349</v>
      </c>
      <c r="V16" s="78" t="s">
        <v>350</v>
      </c>
      <c r="W16" s="79" t="s">
        <v>351</v>
      </c>
      <c r="X16" s="80" t="s">
        <v>367</v>
      </c>
      <c r="Y16" s="2"/>
      <c r="Z16" s="43" t="s">
        <v>76</v>
      </c>
      <c r="AA16" s="2"/>
      <c r="AB16" s="2"/>
      <c r="AC16" s="418"/>
      <c r="AD16" s="88"/>
      <c r="AE16" s="273"/>
      <c r="AF16" s="414"/>
      <c r="AG16" s="195"/>
    </row>
    <row r="17" spans="1:33" s="67" customFormat="1" ht="138.94999999999999" customHeight="1">
      <c r="A17" s="400"/>
      <c r="B17" s="335"/>
      <c r="C17" s="433"/>
      <c r="D17" s="335"/>
      <c r="E17" s="284"/>
      <c r="F17" s="409"/>
      <c r="G17" s="409"/>
      <c r="H17" s="397"/>
      <c r="I17" s="284"/>
      <c r="J17" s="416"/>
      <c r="K17" s="85" t="s">
        <v>368</v>
      </c>
      <c r="L17" s="284"/>
      <c r="M17" s="86" t="s">
        <v>362</v>
      </c>
      <c r="N17" s="66">
        <v>4</v>
      </c>
      <c r="O17" s="75">
        <v>45689</v>
      </c>
      <c r="P17" s="75">
        <v>46022</v>
      </c>
      <c r="Q17" s="87">
        <f t="shared" si="0"/>
        <v>333</v>
      </c>
      <c r="R17" s="43">
        <v>978560</v>
      </c>
      <c r="S17" s="43" t="s">
        <v>347</v>
      </c>
      <c r="T17" s="77" t="s">
        <v>348</v>
      </c>
      <c r="U17" s="78" t="s">
        <v>349</v>
      </c>
      <c r="V17" s="78" t="s">
        <v>350</v>
      </c>
      <c r="W17" s="79" t="s">
        <v>351</v>
      </c>
      <c r="X17" s="80" t="s">
        <v>367</v>
      </c>
      <c r="Y17" s="2"/>
      <c r="Z17" s="43" t="s">
        <v>76</v>
      </c>
      <c r="AA17" s="2"/>
      <c r="AB17" s="2"/>
      <c r="AC17" s="418"/>
      <c r="AD17" s="88"/>
      <c r="AE17" s="273"/>
      <c r="AF17" s="414"/>
      <c r="AG17" s="195"/>
    </row>
    <row r="18" spans="1:33" s="67" customFormat="1" ht="138.94999999999999" customHeight="1">
      <c r="A18" s="400"/>
      <c r="B18" s="335"/>
      <c r="C18" s="433"/>
      <c r="D18" s="347"/>
      <c r="E18" s="284"/>
      <c r="F18" s="409"/>
      <c r="G18" s="409"/>
      <c r="H18" s="398"/>
      <c r="I18" s="322"/>
      <c r="J18" s="417"/>
      <c r="K18" s="85" t="s">
        <v>369</v>
      </c>
      <c r="L18" s="284"/>
      <c r="M18" s="86" t="s">
        <v>362</v>
      </c>
      <c r="N18" s="66">
        <v>4</v>
      </c>
      <c r="O18" s="75">
        <v>45689</v>
      </c>
      <c r="P18" s="75">
        <v>46022</v>
      </c>
      <c r="Q18" s="87">
        <f t="shared" si="0"/>
        <v>333</v>
      </c>
      <c r="R18" s="43">
        <v>978560</v>
      </c>
      <c r="S18" s="43" t="s">
        <v>347</v>
      </c>
      <c r="T18" s="77" t="s">
        <v>348</v>
      </c>
      <c r="U18" s="78" t="s">
        <v>349</v>
      </c>
      <c r="V18" s="78" t="s">
        <v>350</v>
      </c>
      <c r="W18" s="79" t="s">
        <v>351</v>
      </c>
      <c r="X18" s="80" t="s">
        <v>367</v>
      </c>
      <c r="Y18" s="2"/>
      <c r="Z18" s="43" t="s">
        <v>76</v>
      </c>
      <c r="AA18" s="2"/>
      <c r="AB18" s="2"/>
      <c r="AC18" s="418"/>
      <c r="AD18" s="88"/>
      <c r="AE18" s="273"/>
      <c r="AF18" s="414"/>
      <c r="AG18" s="195"/>
    </row>
    <row r="19" spans="1:33" s="67" customFormat="1" ht="138.94999999999999" customHeight="1">
      <c r="A19" s="400"/>
      <c r="B19" s="335"/>
      <c r="C19" s="433"/>
      <c r="D19" s="68" t="s">
        <v>236</v>
      </c>
      <c r="E19" s="284"/>
      <c r="F19" s="409"/>
      <c r="G19" s="409"/>
      <c r="H19" s="70" t="s">
        <v>370</v>
      </c>
      <c r="I19" s="69" t="s">
        <v>371</v>
      </c>
      <c r="J19" s="71">
        <v>0.3</v>
      </c>
      <c r="K19" s="91" t="s">
        <v>372</v>
      </c>
      <c r="L19" s="284"/>
      <c r="M19" s="86" t="s">
        <v>362</v>
      </c>
      <c r="N19" s="66">
        <v>4</v>
      </c>
      <c r="O19" s="75">
        <v>45689</v>
      </c>
      <c r="P19" s="75">
        <v>46022</v>
      </c>
      <c r="Q19" s="92">
        <f t="shared" si="0"/>
        <v>333</v>
      </c>
      <c r="R19" s="43">
        <v>978560</v>
      </c>
      <c r="S19" s="43" t="s">
        <v>347</v>
      </c>
      <c r="T19" s="77" t="s">
        <v>348</v>
      </c>
      <c r="U19" s="78" t="s">
        <v>349</v>
      </c>
      <c r="V19" s="78" t="s">
        <v>350</v>
      </c>
      <c r="W19" s="79" t="s">
        <v>351</v>
      </c>
      <c r="X19" s="80" t="s">
        <v>373</v>
      </c>
      <c r="Y19" s="93"/>
      <c r="Z19" s="43" t="s">
        <v>76</v>
      </c>
      <c r="AA19" s="93"/>
      <c r="AB19" s="93"/>
      <c r="AC19" s="419"/>
      <c r="AD19" s="88"/>
      <c r="AE19" s="273"/>
      <c r="AF19" s="414"/>
      <c r="AG19" s="195"/>
    </row>
    <row r="20" spans="1:33" customFormat="1" ht="138.94999999999999" customHeight="1">
      <c r="A20" s="446" t="s">
        <v>241</v>
      </c>
      <c r="B20" s="334" t="s">
        <v>242</v>
      </c>
      <c r="C20" s="449" t="s">
        <v>243</v>
      </c>
      <c r="D20" s="411" t="s">
        <v>246</v>
      </c>
      <c r="E20" s="321" t="s">
        <v>374</v>
      </c>
      <c r="F20" s="390">
        <v>2024130010063</v>
      </c>
      <c r="G20" s="393" t="s">
        <v>375</v>
      </c>
      <c r="H20" s="396" t="s">
        <v>376</v>
      </c>
      <c r="I20" s="443" t="s">
        <v>377</v>
      </c>
      <c r="J20" s="365">
        <v>1</v>
      </c>
      <c r="K20" s="94" t="s">
        <v>378</v>
      </c>
      <c r="L20" s="321" t="s">
        <v>345</v>
      </c>
      <c r="M20" s="86" t="s">
        <v>379</v>
      </c>
      <c r="N20" s="43">
        <v>4</v>
      </c>
      <c r="O20" s="75">
        <v>45689</v>
      </c>
      <c r="P20" s="75">
        <v>46022</v>
      </c>
      <c r="Q20" s="95">
        <f>+P20-O20</f>
        <v>333</v>
      </c>
      <c r="R20" s="43">
        <v>978560</v>
      </c>
      <c r="S20" s="43" t="s">
        <v>347</v>
      </c>
      <c r="T20" s="43" t="s">
        <v>380</v>
      </c>
      <c r="U20" s="78" t="s">
        <v>349</v>
      </c>
      <c r="V20" s="78" t="s">
        <v>350</v>
      </c>
      <c r="W20" s="43" t="s">
        <v>381</v>
      </c>
      <c r="X20" s="96" t="s">
        <v>382</v>
      </c>
      <c r="Y20" s="97">
        <v>32000000</v>
      </c>
      <c r="Z20" s="43" t="s">
        <v>76</v>
      </c>
      <c r="AA20" s="43" t="s">
        <v>53</v>
      </c>
      <c r="AB20" s="43" t="s">
        <v>383</v>
      </c>
      <c r="AC20" s="387">
        <v>266248672.44</v>
      </c>
      <c r="AD20" s="98"/>
      <c r="AE20" s="279" t="s">
        <v>384</v>
      </c>
      <c r="AF20" s="321"/>
      <c r="AG20" s="196"/>
    </row>
    <row r="21" spans="1:33" customFormat="1" ht="138.94999999999999" customHeight="1">
      <c r="A21" s="447"/>
      <c r="B21" s="335"/>
      <c r="C21" s="450"/>
      <c r="D21" s="412"/>
      <c r="E21" s="284"/>
      <c r="F21" s="391"/>
      <c r="G21" s="394"/>
      <c r="H21" s="397"/>
      <c r="I21" s="444"/>
      <c r="J21" s="366"/>
      <c r="K21" s="94" t="s">
        <v>385</v>
      </c>
      <c r="L21" s="284"/>
      <c r="M21" s="86" t="s">
        <v>379</v>
      </c>
      <c r="N21" s="43">
        <v>4</v>
      </c>
      <c r="O21" s="75">
        <v>45689</v>
      </c>
      <c r="P21" s="75">
        <v>46022</v>
      </c>
      <c r="Q21" s="95">
        <f t="shared" ref="Q21:Q81" si="1">+P21-O21</f>
        <v>333</v>
      </c>
      <c r="R21" s="43">
        <v>978560</v>
      </c>
      <c r="S21" s="43" t="s">
        <v>347</v>
      </c>
      <c r="T21" s="43" t="s">
        <v>380</v>
      </c>
      <c r="U21" s="78" t="s">
        <v>349</v>
      </c>
      <c r="V21" s="78" t="s">
        <v>350</v>
      </c>
      <c r="W21" s="43" t="s">
        <v>381</v>
      </c>
      <c r="X21" s="96" t="s">
        <v>386</v>
      </c>
      <c r="Y21" s="97">
        <v>48000000</v>
      </c>
      <c r="Z21" s="43" t="s">
        <v>76</v>
      </c>
      <c r="AA21" s="43" t="s">
        <v>53</v>
      </c>
      <c r="AB21" s="43" t="s">
        <v>383</v>
      </c>
      <c r="AC21" s="388"/>
      <c r="AD21" s="99"/>
      <c r="AE21" s="273"/>
      <c r="AF21" s="284"/>
      <c r="AG21" s="196"/>
    </row>
    <row r="22" spans="1:33" customFormat="1" ht="138.94999999999999" customHeight="1">
      <c r="A22" s="447"/>
      <c r="B22" s="335"/>
      <c r="C22" s="450"/>
      <c r="D22" s="412"/>
      <c r="E22" s="284"/>
      <c r="F22" s="391"/>
      <c r="G22" s="394"/>
      <c r="H22" s="397"/>
      <c r="I22" s="444"/>
      <c r="J22" s="366"/>
      <c r="K22" s="94" t="s">
        <v>387</v>
      </c>
      <c r="L22" s="284"/>
      <c r="M22" s="86" t="s">
        <v>388</v>
      </c>
      <c r="N22" s="43">
        <v>4</v>
      </c>
      <c r="O22" s="75">
        <v>45689</v>
      </c>
      <c r="P22" s="75">
        <v>46022</v>
      </c>
      <c r="Q22" s="95">
        <f t="shared" si="1"/>
        <v>333</v>
      </c>
      <c r="R22" s="43">
        <v>978560</v>
      </c>
      <c r="S22" s="43" t="s">
        <v>347</v>
      </c>
      <c r="T22" s="43" t="s">
        <v>380</v>
      </c>
      <c r="U22" s="78" t="s">
        <v>349</v>
      </c>
      <c r="V22" s="78" t="s">
        <v>350</v>
      </c>
      <c r="W22" s="43" t="s">
        <v>381</v>
      </c>
      <c r="X22" s="84" t="s">
        <v>389</v>
      </c>
      <c r="Y22" s="100"/>
      <c r="Z22" s="43" t="s">
        <v>76</v>
      </c>
      <c r="AA22" s="43" t="s">
        <v>53</v>
      </c>
      <c r="AB22" s="43" t="s">
        <v>383</v>
      </c>
      <c r="AC22" s="388"/>
      <c r="AD22" s="99"/>
      <c r="AE22" s="273"/>
      <c r="AF22" s="284"/>
      <c r="AG22" s="196"/>
    </row>
    <row r="23" spans="1:33" customFormat="1" ht="138.94999999999999" customHeight="1">
      <c r="A23" s="448"/>
      <c r="B23" s="347"/>
      <c r="C23" s="451"/>
      <c r="D23" s="413"/>
      <c r="E23" s="322"/>
      <c r="F23" s="392"/>
      <c r="G23" s="395"/>
      <c r="H23" s="398"/>
      <c r="I23" s="445"/>
      <c r="J23" s="367"/>
      <c r="K23" s="94" t="s">
        <v>390</v>
      </c>
      <c r="L23" s="322"/>
      <c r="M23" s="86" t="s">
        <v>379</v>
      </c>
      <c r="N23" s="43">
        <v>4</v>
      </c>
      <c r="O23" s="75">
        <v>45689</v>
      </c>
      <c r="P23" s="75">
        <v>46022</v>
      </c>
      <c r="Q23" s="95">
        <f t="shared" si="1"/>
        <v>333</v>
      </c>
      <c r="R23" s="43">
        <v>978560</v>
      </c>
      <c r="S23" s="43" t="s">
        <v>347</v>
      </c>
      <c r="T23" s="43" t="s">
        <v>380</v>
      </c>
      <c r="U23" s="78" t="s">
        <v>349</v>
      </c>
      <c r="V23" s="78" t="s">
        <v>350</v>
      </c>
      <c r="W23" s="43" t="s">
        <v>381</v>
      </c>
      <c r="X23" s="96" t="s">
        <v>391</v>
      </c>
      <c r="Y23" s="97">
        <v>20000000.870000001</v>
      </c>
      <c r="Z23" s="43" t="s">
        <v>76</v>
      </c>
      <c r="AA23" s="43" t="s">
        <v>53</v>
      </c>
      <c r="AB23" s="43" t="s">
        <v>383</v>
      </c>
      <c r="AC23" s="389"/>
      <c r="AD23" s="101"/>
      <c r="AE23" s="274"/>
      <c r="AF23" s="322"/>
      <c r="AG23" s="196"/>
    </row>
    <row r="24" spans="1:33" customFormat="1" ht="138.94999999999999" customHeight="1">
      <c r="A24" s="399" t="s">
        <v>251</v>
      </c>
      <c r="B24" s="321" t="s">
        <v>252</v>
      </c>
      <c r="C24" s="279" t="s">
        <v>392</v>
      </c>
      <c r="D24" s="321" t="s">
        <v>255</v>
      </c>
      <c r="E24" s="321" t="s">
        <v>393</v>
      </c>
      <c r="F24" s="402">
        <v>2024130010066</v>
      </c>
      <c r="G24" s="405" t="s">
        <v>394</v>
      </c>
      <c r="H24" s="408" t="s">
        <v>395</v>
      </c>
      <c r="I24" s="393" t="s">
        <v>396</v>
      </c>
      <c r="J24" s="296">
        <v>1</v>
      </c>
      <c r="K24" s="50" t="s">
        <v>397</v>
      </c>
      <c r="L24" s="321" t="s">
        <v>345</v>
      </c>
      <c r="M24" s="86" t="s">
        <v>398</v>
      </c>
      <c r="N24" s="43">
        <v>1</v>
      </c>
      <c r="O24" s="75">
        <v>45689</v>
      </c>
      <c r="P24" s="75">
        <v>46022</v>
      </c>
      <c r="Q24" s="95">
        <f t="shared" si="1"/>
        <v>333</v>
      </c>
      <c r="R24" s="43">
        <v>978560</v>
      </c>
      <c r="S24" s="43" t="s">
        <v>347</v>
      </c>
      <c r="T24" s="43" t="s">
        <v>399</v>
      </c>
      <c r="U24" s="78" t="s">
        <v>349</v>
      </c>
      <c r="V24" s="78" t="s">
        <v>350</v>
      </c>
      <c r="W24" s="43" t="s">
        <v>381</v>
      </c>
      <c r="X24" s="80" t="s">
        <v>400</v>
      </c>
      <c r="Y24" s="103">
        <v>162000000</v>
      </c>
      <c r="Z24" s="43" t="s">
        <v>76</v>
      </c>
      <c r="AA24" s="43" t="s">
        <v>53</v>
      </c>
      <c r="AB24" s="43" t="s">
        <v>383</v>
      </c>
      <c r="AC24" s="385">
        <v>591440847</v>
      </c>
      <c r="AD24" s="104"/>
      <c r="AE24" s="381" t="s">
        <v>401</v>
      </c>
      <c r="AF24" s="344"/>
      <c r="AG24" s="196"/>
    </row>
    <row r="25" spans="1:33" customFormat="1" ht="138.94999999999999" customHeight="1">
      <c r="A25" s="400"/>
      <c r="B25" s="284"/>
      <c r="C25" s="273"/>
      <c r="D25" s="284"/>
      <c r="E25" s="284"/>
      <c r="F25" s="403"/>
      <c r="G25" s="406"/>
      <c r="H25" s="409"/>
      <c r="I25" s="394"/>
      <c r="J25" s="297"/>
      <c r="K25" s="50" t="s">
        <v>402</v>
      </c>
      <c r="L25" s="284"/>
      <c r="M25" s="86" t="s">
        <v>403</v>
      </c>
      <c r="N25" s="43">
        <v>8</v>
      </c>
      <c r="O25" s="75">
        <v>45689</v>
      </c>
      <c r="P25" s="75">
        <v>46022</v>
      </c>
      <c r="Q25" s="95">
        <f t="shared" si="1"/>
        <v>333</v>
      </c>
      <c r="R25" s="43">
        <v>978560</v>
      </c>
      <c r="S25" s="43" t="s">
        <v>347</v>
      </c>
      <c r="T25" s="43" t="s">
        <v>399</v>
      </c>
      <c r="U25" s="78" t="s">
        <v>349</v>
      </c>
      <c r="V25" s="78" t="s">
        <v>350</v>
      </c>
      <c r="W25" s="43" t="s">
        <v>381</v>
      </c>
      <c r="X25" s="80" t="s">
        <v>404</v>
      </c>
      <c r="Y25" s="103">
        <v>658000000</v>
      </c>
      <c r="Z25" s="43" t="s">
        <v>76</v>
      </c>
      <c r="AA25" s="43" t="s">
        <v>53</v>
      </c>
      <c r="AB25" s="43" t="s">
        <v>383</v>
      </c>
      <c r="AC25" s="386"/>
      <c r="AD25" s="105"/>
      <c r="AE25" s="382"/>
      <c r="AF25" s="345"/>
      <c r="AG25" s="196"/>
    </row>
    <row r="26" spans="1:33" customFormat="1" ht="138.94999999999999" customHeight="1">
      <c r="A26" s="400"/>
      <c r="B26" s="284"/>
      <c r="C26" s="273"/>
      <c r="D26" s="284"/>
      <c r="E26" s="284"/>
      <c r="F26" s="403"/>
      <c r="G26" s="406"/>
      <c r="H26" s="409"/>
      <c r="I26" s="394"/>
      <c r="J26" s="297"/>
      <c r="K26" s="50" t="s">
        <v>405</v>
      </c>
      <c r="L26" s="284"/>
      <c r="M26" s="86" t="s">
        <v>406</v>
      </c>
      <c r="N26" s="43">
        <v>4</v>
      </c>
      <c r="O26" s="75">
        <v>45689</v>
      </c>
      <c r="P26" s="75">
        <v>46022</v>
      </c>
      <c r="Q26" s="95">
        <v>0</v>
      </c>
      <c r="R26" s="43">
        <v>978560</v>
      </c>
      <c r="S26" s="43" t="s">
        <v>347</v>
      </c>
      <c r="T26" s="43" t="s">
        <v>399</v>
      </c>
      <c r="U26" s="78" t="s">
        <v>349</v>
      </c>
      <c r="V26" s="78" t="s">
        <v>350</v>
      </c>
      <c r="W26" s="43" t="s">
        <v>381</v>
      </c>
      <c r="X26" s="80" t="s">
        <v>407</v>
      </c>
      <c r="Y26" s="103">
        <v>200000000</v>
      </c>
      <c r="Z26" s="43" t="s">
        <v>76</v>
      </c>
      <c r="AA26" s="43" t="s">
        <v>53</v>
      </c>
      <c r="AB26" s="43" t="s">
        <v>383</v>
      </c>
      <c r="AC26" s="386"/>
      <c r="AD26" s="105"/>
      <c r="AE26" s="382"/>
      <c r="AF26" s="345"/>
      <c r="AG26" s="196"/>
    </row>
    <row r="27" spans="1:33" customFormat="1" ht="138.94999999999999" customHeight="1">
      <c r="A27" s="400"/>
      <c r="B27" s="284"/>
      <c r="C27" s="273"/>
      <c r="D27" s="284"/>
      <c r="E27" s="284"/>
      <c r="F27" s="403"/>
      <c r="G27" s="406"/>
      <c r="H27" s="409"/>
      <c r="I27" s="394"/>
      <c r="J27" s="297"/>
      <c r="K27" s="50" t="s">
        <v>408</v>
      </c>
      <c r="L27" s="284"/>
      <c r="M27" s="86" t="s">
        <v>409</v>
      </c>
      <c r="N27" s="43">
        <v>4</v>
      </c>
      <c r="O27" s="75">
        <v>45689</v>
      </c>
      <c r="P27" s="75">
        <v>46022</v>
      </c>
      <c r="Q27" s="95">
        <f t="shared" si="1"/>
        <v>333</v>
      </c>
      <c r="R27" s="43">
        <v>978560</v>
      </c>
      <c r="S27" s="43" t="s">
        <v>347</v>
      </c>
      <c r="T27" s="43" t="s">
        <v>399</v>
      </c>
      <c r="U27" s="78" t="s">
        <v>349</v>
      </c>
      <c r="V27" s="78" t="s">
        <v>350</v>
      </c>
      <c r="W27" s="43" t="s">
        <v>381</v>
      </c>
      <c r="X27" s="80" t="s">
        <v>410</v>
      </c>
      <c r="Y27" s="103">
        <v>40000000</v>
      </c>
      <c r="Z27" s="43" t="s">
        <v>76</v>
      </c>
      <c r="AA27" s="43" t="s">
        <v>53</v>
      </c>
      <c r="AB27" s="43" t="s">
        <v>383</v>
      </c>
      <c r="AC27" s="383">
        <v>200000000</v>
      </c>
      <c r="AD27" s="106"/>
      <c r="AE27" s="277" t="s">
        <v>384</v>
      </c>
      <c r="AF27" s="345"/>
      <c r="AG27" s="196"/>
    </row>
    <row r="28" spans="1:33" customFormat="1" ht="138.94999999999999" customHeight="1">
      <c r="A28" s="401"/>
      <c r="B28" s="322"/>
      <c r="C28" s="274"/>
      <c r="D28" s="322"/>
      <c r="E28" s="322"/>
      <c r="F28" s="404"/>
      <c r="G28" s="407"/>
      <c r="H28" s="410"/>
      <c r="I28" s="395"/>
      <c r="J28" s="298"/>
      <c r="K28" s="50" t="s">
        <v>411</v>
      </c>
      <c r="L28" s="322"/>
      <c r="M28" s="86" t="s">
        <v>412</v>
      </c>
      <c r="N28" s="43">
        <v>8</v>
      </c>
      <c r="O28" s="75">
        <v>45689</v>
      </c>
      <c r="P28" s="75">
        <v>46022</v>
      </c>
      <c r="Q28" s="95">
        <f t="shared" si="1"/>
        <v>333</v>
      </c>
      <c r="R28" s="43">
        <v>978560</v>
      </c>
      <c r="S28" s="43" t="s">
        <v>347</v>
      </c>
      <c r="T28" s="43" t="s">
        <v>399</v>
      </c>
      <c r="U28" s="78" t="s">
        <v>349</v>
      </c>
      <c r="V28" s="78" t="s">
        <v>350</v>
      </c>
      <c r="W28" s="43" t="s">
        <v>381</v>
      </c>
      <c r="X28" s="80" t="s">
        <v>413</v>
      </c>
      <c r="Y28" s="103">
        <v>40000000</v>
      </c>
      <c r="Z28" s="43" t="s">
        <v>76</v>
      </c>
      <c r="AA28" s="43" t="s">
        <v>53</v>
      </c>
      <c r="AB28" s="43" t="s">
        <v>383</v>
      </c>
      <c r="AC28" s="384"/>
      <c r="AD28" s="108"/>
      <c r="AE28" s="278"/>
      <c r="AF28" s="346"/>
      <c r="AG28" s="196"/>
    </row>
    <row r="29" spans="1:33" customFormat="1" ht="138.94999999999999" customHeight="1">
      <c r="A29" s="380" t="s">
        <v>414</v>
      </c>
      <c r="B29" s="308" t="s">
        <v>262</v>
      </c>
      <c r="C29" s="310" t="s">
        <v>263</v>
      </c>
      <c r="D29" s="348" t="s">
        <v>265</v>
      </c>
      <c r="E29" s="312" t="s">
        <v>415</v>
      </c>
      <c r="F29" s="332">
        <v>2024130010068</v>
      </c>
      <c r="G29" s="333" t="s">
        <v>416</v>
      </c>
      <c r="H29" s="372" t="s">
        <v>646</v>
      </c>
      <c r="I29" s="372" t="s">
        <v>417</v>
      </c>
      <c r="J29" s="296">
        <v>0.3</v>
      </c>
      <c r="K29" s="94" t="s">
        <v>418</v>
      </c>
      <c r="L29" s="321" t="s">
        <v>345</v>
      </c>
      <c r="M29" s="51" t="s">
        <v>419</v>
      </c>
      <c r="N29" s="43">
        <v>1</v>
      </c>
      <c r="O29" s="75">
        <v>45689</v>
      </c>
      <c r="P29" s="75">
        <v>46022</v>
      </c>
      <c r="Q29" s="95">
        <f t="shared" si="1"/>
        <v>333</v>
      </c>
      <c r="R29" s="43">
        <v>978560</v>
      </c>
      <c r="S29" s="43" t="s">
        <v>347</v>
      </c>
      <c r="T29" s="43" t="s">
        <v>420</v>
      </c>
      <c r="U29" s="78" t="s">
        <v>349</v>
      </c>
      <c r="V29" s="78" t="s">
        <v>350</v>
      </c>
      <c r="W29" s="43" t="s">
        <v>381</v>
      </c>
      <c r="X29" s="80" t="s">
        <v>421</v>
      </c>
      <c r="Y29" s="103">
        <v>60000000</v>
      </c>
      <c r="Z29" s="43" t="s">
        <v>76</v>
      </c>
      <c r="AA29" s="43" t="s">
        <v>53</v>
      </c>
      <c r="AB29" s="43" t="s">
        <v>383</v>
      </c>
      <c r="AC29" s="377">
        <v>1000000000</v>
      </c>
      <c r="AD29" s="109"/>
      <c r="AE29" s="273" t="s">
        <v>353</v>
      </c>
      <c r="AF29" s="284"/>
      <c r="AG29" s="196"/>
    </row>
    <row r="30" spans="1:33" customFormat="1" ht="138.94999999999999" customHeight="1">
      <c r="A30" s="380"/>
      <c r="B30" s="308"/>
      <c r="C30" s="310"/>
      <c r="D30" s="348"/>
      <c r="E30" s="312"/>
      <c r="F30" s="332"/>
      <c r="G30" s="333"/>
      <c r="H30" s="372"/>
      <c r="I30" s="372"/>
      <c r="J30" s="298"/>
      <c r="K30" s="94" t="s">
        <v>422</v>
      </c>
      <c r="L30" s="284"/>
      <c r="M30" s="86" t="s">
        <v>423</v>
      </c>
      <c r="N30" s="43">
        <v>2</v>
      </c>
      <c r="O30" s="75">
        <v>45689</v>
      </c>
      <c r="P30" s="75">
        <v>46022</v>
      </c>
      <c r="Q30" s="95">
        <f t="shared" si="1"/>
        <v>333</v>
      </c>
      <c r="R30" s="43">
        <v>978560</v>
      </c>
      <c r="S30" s="43" t="s">
        <v>347</v>
      </c>
      <c r="T30" s="43" t="s">
        <v>420</v>
      </c>
      <c r="U30" s="78" t="s">
        <v>349</v>
      </c>
      <c r="V30" s="78" t="s">
        <v>350</v>
      </c>
      <c r="W30" s="43" t="s">
        <v>381</v>
      </c>
      <c r="X30" s="80" t="s">
        <v>424</v>
      </c>
      <c r="Y30" s="103"/>
      <c r="Z30" s="43" t="s">
        <v>76</v>
      </c>
      <c r="AA30" s="43" t="s">
        <v>53</v>
      </c>
      <c r="AB30" s="43" t="s">
        <v>383</v>
      </c>
      <c r="AC30" s="378"/>
      <c r="AD30" s="110"/>
      <c r="AE30" s="273"/>
      <c r="AF30" s="284"/>
      <c r="AG30" s="196"/>
    </row>
    <row r="31" spans="1:33" customFormat="1" ht="138.94999999999999" customHeight="1">
      <c r="A31" s="380"/>
      <c r="B31" s="308"/>
      <c r="C31" s="310"/>
      <c r="D31" s="333" t="s">
        <v>269</v>
      </c>
      <c r="E31" s="312"/>
      <c r="F31" s="332"/>
      <c r="G31" s="333"/>
      <c r="H31" s="372" t="s">
        <v>425</v>
      </c>
      <c r="I31" s="372" t="s">
        <v>270</v>
      </c>
      <c r="J31" s="296">
        <v>0.7</v>
      </c>
      <c r="K31" s="94" t="s">
        <v>426</v>
      </c>
      <c r="L31" s="284"/>
      <c r="M31" s="86" t="s">
        <v>427</v>
      </c>
      <c r="N31" s="43">
        <v>4</v>
      </c>
      <c r="O31" s="75">
        <v>45689</v>
      </c>
      <c r="P31" s="75">
        <v>46022</v>
      </c>
      <c r="Q31" s="95">
        <f t="shared" si="1"/>
        <v>333</v>
      </c>
      <c r="R31" s="43">
        <v>978560</v>
      </c>
      <c r="S31" s="43" t="s">
        <v>347</v>
      </c>
      <c r="T31" s="43" t="s">
        <v>420</v>
      </c>
      <c r="U31" s="78" t="s">
        <v>349</v>
      </c>
      <c r="V31" s="78" t="s">
        <v>350</v>
      </c>
      <c r="W31" s="43" t="s">
        <v>381</v>
      </c>
      <c r="X31" s="80" t="s">
        <v>428</v>
      </c>
      <c r="Y31" s="103">
        <v>540000000</v>
      </c>
      <c r="Z31" s="43" t="s">
        <v>76</v>
      </c>
      <c r="AA31" s="43" t="s">
        <v>53</v>
      </c>
      <c r="AB31" s="43" t="s">
        <v>383</v>
      </c>
      <c r="AC31" s="378"/>
      <c r="AD31" s="110"/>
      <c r="AE31" s="273"/>
      <c r="AF31" s="284"/>
      <c r="AG31" s="196"/>
    </row>
    <row r="32" spans="1:33" customFormat="1" ht="138.94999999999999" customHeight="1">
      <c r="A32" s="380"/>
      <c r="B32" s="308"/>
      <c r="C32" s="310"/>
      <c r="D32" s="333"/>
      <c r="E32" s="312"/>
      <c r="F32" s="332"/>
      <c r="G32" s="333"/>
      <c r="H32" s="372"/>
      <c r="I32" s="372"/>
      <c r="J32" s="297"/>
      <c r="K32" s="94" t="s">
        <v>429</v>
      </c>
      <c r="L32" s="284"/>
      <c r="M32" s="86" t="s">
        <v>430</v>
      </c>
      <c r="N32" s="43">
        <v>1</v>
      </c>
      <c r="O32" s="75">
        <v>45689</v>
      </c>
      <c r="P32" s="75">
        <v>46022</v>
      </c>
      <c r="Q32" s="95">
        <f t="shared" si="1"/>
        <v>333</v>
      </c>
      <c r="R32" s="43">
        <v>978560</v>
      </c>
      <c r="S32" s="43" t="s">
        <v>347</v>
      </c>
      <c r="T32" s="43" t="s">
        <v>420</v>
      </c>
      <c r="U32" s="78" t="s">
        <v>349</v>
      </c>
      <c r="V32" s="78" t="s">
        <v>350</v>
      </c>
      <c r="W32" s="43" t="s">
        <v>381</v>
      </c>
      <c r="X32" s="80" t="s">
        <v>431</v>
      </c>
      <c r="Y32" s="103">
        <v>70000000</v>
      </c>
      <c r="Z32" s="43" t="s">
        <v>76</v>
      </c>
      <c r="AA32" s="43" t="s">
        <v>53</v>
      </c>
      <c r="AB32" s="43" t="s">
        <v>383</v>
      </c>
      <c r="AC32" s="378"/>
      <c r="AD32" s="110"/>
      <c r="AE32" s="273"/>
      <c r="AF32" s="284"/>
      <c r="AG32" s="196"/>
    </row>
    <row r="33" spans="1:33" customFormat="1" ht="213.75">
      <c r="A33" s="380"/>
      <c r="B33" s="308"/>
      <c r="C33" s="310"/>
      <c r="D33" s="333"/>
      <c r="E33" s="312"/>
      <c r="F33" s="332"/>
      <c r="G33" s="333"/>
      <c r="H33" s="372"/>
      <c r="I33" s="372"/>
      <c r="J33" s="297"/>
      <c r="K33" s="111" t="s">
        <v>432</v>
      </c>
      <c r="L33" s="284"/>
      <c r="M33" s="112" t="s">
        <v>433</v>
      </c>
      <c r="N33" s="113">
        <v>5</v>
      </c>
      <c r="O33" s="75">
        <v>45689</v>
      </c>
      <c r="P33" s="75">
        <v>46022</v>
      </c>
      <c r="Q33" s="114">
        <f t="shared" si="1"/>
        <v>333</v>
      </c>
      <c r="R33" s="113">
        <v>978560</v>
      </c>
      <c r="S33" s="113" t="s">
        <v>347</v>
      </c>
      <c r="T33" s="113" t="s">
        <v>420</v>
      </c>
      <c r="U33" s="115" t="s">
        <v>349</v>
      </c>
      <c r="V33" s="115" t="s">
        <v>350</v>
      </c>
      <c r="W33" s="113" t="s">
        <v>381</v>
      </c>
      <c r="X33" s="69" t="s">
        <v>434</v>
      </c>
      <c r="Y33" s="116">
        <v>25998530</v>
      </c>
      <c r="Z33" s="113" t="s">
        <v>76</v>
      </c>
      <c r="AA33" s="113" t="s">
        <v>53</v>
      </c>
      <c r="AB33" s="113" t="s">
        <v>383</v>
      </c>
      <c r="AC33" s="379"/>
      <c r="AD33" s="117"/>
      <c r="AE33" s="274"/>
      <c r="AF33" s="322"/>
      <c r="AG33" s="196"/>
    </row>
    <row r="34" spans="1:33" customFormat="1" ht="77.099999999999994" customHeight="1">
      <c r="A34" s="330" t="s">
        <v>304</v>
      </c>
      <c r="B34" s="308" t="s">
        <v>305</v>
      </c>
      <c r="C34" s="310" t="s">
        <v>306</v>
      </c>
      <c r="D34" s="308" t="s">
        <v>308</v>
      </c>
      <c r="E34" s="312" t="s">
        <v>435</v>
      </c>
      <c r="F34" s="332">
        <v>2024130010071</v>
      </c>
      <c r="G34" s="333" t="s">
        <v>436</v>
      </c>
      <c r="H34" s="372" t="s">
        <v>437</v>
      </c>
      <c r="I34" s="372" t="s">
        <v>438</v>
      </c>
      <c r="J34" s="373">
        <v>1</v>
      </c>
      <c r="K34" s="118" t="s">
        <v>439</v>
      </c>
      <c r="L34" s="344" t="s">
        <v>345</v>
      </c>
      <c r="M34" s="119" t="s">
        <v>440</v>
      </c>
      <c r="N34" s="120">
        <v>1</v>
      </c>
      <c r="O34" s="75">
        <v>45689</v>
      </c>
      <c r="P34" s="75">
        <v>46022</v>
      </c>
      <c r="Q34" s="121">
        <f t="shared" si="1"/>
        <v>333</v>
      </c>
      <c r="R34" s="113">
        <v>978560</v>
      </c>
      <c r="S34" s="113" t="s">
        <v>347</v>
      </c>
      <c r="T34" s="113" t="s">
        <v>399</v>
      </c>
      <c r="U34" s="115" t="s">
        <v>349</v>
      </c>
      <c r="V34" s="115" t="s">
        <v>350</v>
      </c>
      <c r="W34" s="113" t="s">
        <v>381</v>
      </c>
      <c r="X34" s="122"/>
      <c r="Y34" s="122"/>
      <c r="Z34" s="122"/>
      <c r="AA34" s="122"/>
      <c r="AB34" s="122"/>
      <c r="AC34" s="289">
        <v>500000000</v>
      </c>
      <c r="AD34" s="83"/>
      <c r="AE34" s="275" t="s">
        <v>401</v>
      </c>
      <c r="AF34" s="344"/>
      <c r="AG34" s="196"/>
    </row>
    <row r="35" spans="1:33" customFormat="1" ht="63.95" customHeight="1">
      <c r="A35" s="330"/>
      <c r="B35" s="308"/>
      <c r="C35" s="310"/>
      <c r="D35" s="308"/>
      <c r="E35" s="312"/>
      <c r="F35" s="332"/>
      <c r="G35" s="333"/>
      <c r="H35" s="372"/>
      <c r="I35" s="372"/>
      <c r="J35" s="374"/>
      <c r="K35" s="369" t="s">
        <v>441</v>
      </c>
      <c r="L35" s="368"/>
      <c r="M35" s="123" t="s">
        <v>442</v>
      </c>
      <c r="N35" s="124">
        <v>1</v>
      </c>
      <c r="O35" s="315">
        <v>45689</v>
      </c>
      <c r="P35" s="75">
        <v>46022</v>
      </c>
      <c r="Q35" s="125"/>
      <c r="R35" s="113"/>
      <c r="S35" s="113"/>
      <c r="T35" s="113" t="s">
        <v>399</v>
      </c>
      <c r="U35" s="115"/>
      <c r="V35" s="115"/>
      <c r="W35" s="113"/>
      <c r="X35" s="122"/>
      <c r="Y35" s="122"/>
      <c r="Z35" s="122"/>
      <c r="AA35" s="122"/>
      <c r="AB35" s="122"/>
      <c r="AC35" s="290"/>
      <c r="AD35" s="89"/>
      <c r="AE35" s="276"/>
      <c r="AF35" s="368"/>
      <c r="AG35" s="196"/>
    </row>
    <row r="36" spans="1:33" customFormat="1" ht="51" customHeight="1">
      <c r="A36" s="330"/>
      <c r="B36" s="308"/>
      <c r="C36" s="310"/>
      <c r="D36" s="308"/>
      <c r="E36" s="312"/>
      <c r="F36" s="332"/>
      <c r="G36" s="333"/>
      <c r="H36" s="372"/>
      <c r="I36" s="372"/>
      <c r="J36" s="374"/>
      <c r="K36" s="370"/>
      <c r="L36" s="368"/>
      <c r="M36" s="123" t="s">
        <v>443</v>
      </c>
      <c r="N36" s="124">
        <v>1</v>
      </c>
      <c r="O36" s="316"/>
      <c r="P36" s="75"/>
      <c r="Q36" s="125"/>
      <c r="R36" s="113"/>
      <c r="S36" s="113"/>
      <c r="T36" s="113"/>
      <c r="U36" s="115"/>
      <c r="V36" s="115"/>
      <c r="W36" s="113"/>
      <c r="X36" s="122"/>
      <c r="Y36" s="122"/>
      <c r="Z36" s="122"/>
      <c r="AA36" s="122"/>
      <c r="AB36" s="122"/>
      <c r="AC36" s="290"/>
      <c r="AD36" s="89"/>
      <c r="AE36" s="276"/>
      <c r="AF36" s="368"/>
      <c r="AG36" s="196"/>
    </row>
    <row r="37" spans="1:33" customFormat="1" ht="81.95" customHeight="1">
      <c r="A37" s="330"/>
      <c r="B37" s="308"/>
      <c r="C37" s="310"/>
      <c r="D37" s="308"/>
      <c r="E37" s="312"/>
      <c r="F37" s="332"/>
      <c r="G37" s="333"/>
      <c r="H37" s="372"/>
      <c r="I37" s="372"/>
      <c r="J37" s="374"/>
      <c r="K37" s="370"/>
      <c r="L37" s="368"/>
      <c r="M37" s="123" t="s">
        <v>444</v>
      </c>
      <c r="N37" s="126">
        <v>1</v>
      </c>
      <c r="O37" s="316"/>
      <c r="P37" s="75">
        <v>46022</v>
      </c>
      <c r="Q37" s="127">
        <f>+P34-O34</f>
        <v>333</v>
      </c>
      <c r="R37" s="113">
        <v>978560</v>
      </c>
      <c r="S37" s="113" t="s">
        <v>347</v>
      </c>
      <c r="T37" s="113" t="s">
        <v>399</v>
      </c>
      <c r="U37" s="115" t="s">
        <v>349</v>
      </c>
      <c r="V37" s="115" t="s">
        <v>350</v>
      </c>
      <c r="W37" s="113" t="s">
        <v>381</v>
      </c>
      <c r="X37" s="122"/>
      <c r="Y37" s="122"/>
      <c r="Z37" s="122"/>
      <c r="AA37" s="122"/>
      <c r="AB37" s="122"/>
      <c r="AC37" s="290"/>
      <c r="AD37" s="89"/>
      <c r="AE37" s="276"/>
      <c r="AF37" s="368"/>
      <c r="AG37" s="196"/>
    </row>
    <row r="38" spans="1:33" customFormat="1" ht="81.95" customHeight="1">
      <c r="A38" s="330"/>
      <c r="B38" s="308"/>
      <c r="C38" s="310"/>
      <c r="D38" s="308"/>
      <c r="E38" s="312"/>
      <c r="F38" s="332"/>
      <c r="G38" s="333"/>
      <c r="H38" s="372"/>
      <c r="I38" s="372"/>
      <c r="J38" s="375"/>
      <c r="K38" s="371"/>
      <c r="L38" s="345"/>
      <c r="M38" s="123" t="s">
        <v>445</v>
      </c>
      <c r="N38" s="126">
        <v>1</v>
      </c>
      <c r="O38" s="317"/>
      <c r="P38" s="75">
        <v>46022</v>
      </c>
      <c r="Q38" s="127">
        <f>+P35-O35</f>
        <v>333</v>
      </c>
      <c r="R38" s="113">
        <v>978560</v>
      </c>
      <c r="S38" s="113" t="s">
        <v>347</v>
      </c>
      <c r="T38" s="113" t="s">
        <v>399</v>
      </c>
      <c r="U38" s="115" t="s">
        <v>349</v>
      </c>
      <c r="V38" s="115" t="s">
        <v>350</v>
      </c>
      <c r="W38" s="113" t="s">
        <v>381</v>
      </c>
      <c r="X38" s="122"/>
      <c r="Y38" s="122"/>
      <c r="Z38" s="122"/>
      <c r="AA38" s="122"/>
      <c r="AB38" s="122"/>
      <c r="AC38" s="290"/>
      <c r="AD38" s="89"/>
      <c r="AE38" s="277"/>
      <c r="AF38" s="345"/>
      <c r="AG38" s="196"/>
    </row>
    <row r="39" spans="1:33" customFormat="1" ht="213.75">
      <c r="A39" s="330"/>
      <c r="B39" s="308"/>
      <c r="C39" s="310"/>
      <c r="D39" s="308"/>
      <c r="E39" s="312"/>
      <c r="F39" s="332"/>
      <c r="G39" s="333"/>
      <c r="H39" s="372"/>
      <c r="I39" s="372"/>
      <c r="J39" s="376"/>
      <c r="K39" s="208" t="s">
        <v>446</v>
      </c>
      <c r="L39" s="346"/>
      <c r="M39" s="129" t="s">
        <v>447</v>
      </c>
      <c r="N39" s="130">
        <v>2</v>
      </c>
      <c r="O39" s="75">
        <v>45689</v>
      </c>
      <c r="P39" s="75">
        <v>46022</v>
      </c>
      <c r="Q39" s="131">
        <f t="shared" si="1"/>
        <v>333</v>
      </c>
      <c r="R39" s="113">
        <v>978560</v>
      </c>
      <c r="S39" s="113" t="s">
        <v>347</v>
      </c>
      <c r="T39" s="113" t="s">
        <v>399</v>
      </c>
      <c r="U39" s="115" t="s">
        <v>349</v>
      </c>
      <c r="V39" s="115" t="s">
        <v>350</v>
      </c>
      <c r="W39" s="113" t="s">
        <v>381</v>
      </c>
      <c r="X39" s="122"/>
      <c r="Y39" s="122"/>
      <c r="Z39" s="122"/>
      <c r="AA39" s="122"/>
      <c r="AB39" s="122"/>
      <c r="AC39" s="291"/>
      <c r="AD39" s="102"/>
      <c r="AE39" s="278"/>
      <c r="AF39" s="346"/>
      <c r="AG39" s="196"/>
    </row>
    <row r="40" spans="1:33" customFormat="1" ht="213.75">
      <c r="A40" s="330" t="s">
        <v>292</v>
      </c>
      <c r="B40" s="308" t="s">
        <v>293</v>
      </c>
      <c r="C40" s="310" t="s">
        <v>294</v>
      </c>
      <c r="D40" s="308" t="s">
        <v>296</v>
      </c>
      <c r="E40" s="312" t="s">
        <v>448</v>
      </c>
      <c r="F40" s="332">
        <v>2024130010074</v>
      </c>
      <c r="G40" s="333" t="s">
        <v>449</v>
      </c>
      <c r="H40" s="333" t="s">
        <v>449</v>
      </c>
      <c r="I40" s="364" t="s">
        <v>450</v>
      </c>
      <c r="J40" s="296">
        <v>1</v>
      </c>
      <c r="K40" s="133" t="s">
        <v>451</v>
      </c>
      <c r="L40" s="284" t="s">
        <v>345</v>
      </c>
      <c r="M40" s="212" t="s">
        <v>452</v>
      </c>
      <c r="N40" s="66">
        <v>1</v>
      </c>
      <c r="O40" s="213">
        <v>45689</v>
      </c>
      <c r="P40" s="213">
        <v>46022</v>
      </c>
      <c r="Q40" s="281">
        <f t="shared" si="1"/>
        <v>333</v>
      </c>
      <c r="R40" s="113">
        <v>978560</v>
      </c>
      <c r="S40" s="113" t="s">
        <v>347</v>
      </c>
      <c r="T40" s="113" t="s">
        <v>399</v>
      </c>
      <c r="U40" s="115" t="s">
        <v>349</v>
      </c>
      <c r="V40" s="115" t="s">
        <v>350</v>
      </c>
      <c r="W40" s="113" t="s">
        <v>381</v>
      </c>
      <c r="X40" s="122"/>
      <c r="Y40" s="122"/>
      <c r="Z40" s="122"/>
      <c r="AA40" s="122"/>
      <c r="AB40" s="122"/>
      <c r="AC40" s="289">
        <v>300000000</v>
      </c>
      <c r="AD40" s="83"/>
      <c r="AE40" s="273" t="s">
        <v>401</v>
      </c>
      <c r="AF40" s="335"/>
      <c r="AG40" s="196"/>
    </row>
    <row r="41" spans="1:33" customFormat="1" ht="213.75">
      <c r="A41" s="330"/>
      <c r="B41" s="308"/>
      <c r="C41" s="310"/>
      <c r="D41" s="308"/>
      <c r="E41" s="312"/>
      <c r="F41" s="332"/>
      <c r="G41" s="333"/>
      <c r="H41" s="333"/>
      <c r="I41" s="364"/>
      <c r="J41" s="297"/>
      <c r="K41" s="94" t="s">
        <v>453</v>
      </c>
      <c r="L41" s="284"/>
      <c r="M41" s="211" t="s">
        <v>454</v>
      </c>
      <c r="N41" s="74">
        <v>4</v>
      </c>
      <c r="O41" s="75">
        <v>45689</v>
      </c>
      <c r="P41" s="75">
        <v>46022</v>
      </c>
      <c r="Q41" s="282"/>
      <c r="R41" s="113">
        <v>978560</v>
      </c>
      <c r="S41" s="113" t="s">
        <v>347</v>
      </c>
      <c r="T41" s="113" t="s">
        <v>399</v>
      </c>
      <c r="U41" s="115" t="s">
        <v>349</v>
      </c>
      <c r="V41" s="115" t="s">
        <v>350</v>
      </c>
      <c r="W41" s="113" t="s">
        <v>381</v>
      </c>
      <c r="X41" s="122"/>
      <c r="Y41" s="122"/>
      <c r="Z41" s="122"/>
      <c r="AA41" s="122"/>
      <c r="AB41" s="122"/>
      <c r="AC41" s="290"/>
      <c r="AD41" s="89"/>
      <c r="AE41" s="273"/>
      <c r="AF41" s="335"/>
      <c r="AG41" s="196"/>
    </row>
    <row r="42" spans="1:33" customFormat="1" ht="60">
      <c r="A42" s="330"/>
      <c r="B42" s="308"/>
      <c r="C42" s="310"/>
      <c r="D42" s="308"/>
      <c r="E42" s="312"/>
      <c r="F42" s="332"/>
      <c r="G42" s="333"/>
      <c r="H42" s="333"/>
      <c r="I42" s="364"/>
      <c r="J42" s="297"/>
      <c r="K42" s="279" t="s">
        <v>455</v>
      </c>
      <c r="L42" s="284"/>
      <c r="M42" s="134" t="s">
        <v>456</v>
      </c>
      <c r="N42" s="361">
        <v>12</v>
      </c>
      <c r="O42" s="135">
        <v>45689</v>
      </c>
      <c r="P42" s="135">
        <v>46022</v>
      </c>
      <c r="Q42" s="121">
        <f t="shared" ref="Q42:Q46" si="2">+P42-O42</f>
        <v>333</v>
      </c>
      <c r="R42" s="121">
        <v>978560</v>
      </c>
      <c r="S42" s="113" t="s">
        <v>347</v>
      </c>
      <c r="T42" s="113" t="s">
        <v>399</v>
      </c>
      <c r="U42" s="115"/>
      <c r="V42" s="115"/>
      <c r="W42" s="113"/>
      <c r="X42" s="122"/>
      <c r="Y42" s="122"/>
      <c r="Z42" s="122"/>
      <c r="AA42" s="122"/>
      <c r="AB42" s="122"/>
      <c r="AC42" s="290"/>
      <c r="AD42" s="89"/>
      <c r="AE42" s="273"/>
      <c r="AF42" s="335"/>
      <c r="AG42" s="196"/>
    </row>
    <row r="43" spans="1:33" customFormat="1" ht="60">
      <c r="A43" s="330"/>
      <c r="B43" s="308"/>
      <c r="C43" s="310"/>
      <c r="D43" s="308"/>
      <c r="E43" s="312"/>
      <c r="F43" s="332"/>
      <c r="G43" s="333"/>
      <c r="H43" s="333"/>
      <c r="I43" s="364"/>
      <c r="J43" s="297"/>
      <c r="K43" s="273"/>
      <c r="L43" s="284"/>
      <c r="M43" s="138" t="s">
        <v>457</v>
      </c>
      <c r="N43" s="359"/>
      <c r="O43" s="140">
        <v>45689</v>
      </c>
      <c r="P43" s="140">
        <v>46022</v>
      </c>
      <c r="Q43" s="127">
        <f t="shared" si="2"/>
        <v>333</v>
      </c>
      <c r="R43" s="127">
        <v>978560</v>
      </c>
      <c r="S43" s="113" t="s">
        <v>347</v>
      </c>
      <c r="T43" s="113" t="s">
        <v>399</v>
      </c>
      <c r="U43" s="115"/>
      <c r="V43" s="115"/>
      <c r="W43" s="113"/>
      <c r="X43" s="122"/>
      <c r="Y43" s="122"/>
      <c r="Z43" s="122"/>
      <c r="AA43" s="122"/>
      <c r="AB43" s="122"/>
      <c r="AC43" s="290"/>
      <c r="AD43" s="89"/>
      <c r="AE43" s="273"/>
      <c r="AF43" s="335"/>
      <c r="AG43" s="196"/>
    </row>
    <row r="44" spans="1:33" customFormat="1" ht="60">
      <c r="A44" s="330"/>
      <c r="B44" s="308"/>
      <c r="C44" s="310"/>
      <c r="D44" s="308"/>
      <c r="E44" s="312"/>
      <c r="F44" s="332"/>
      <c r="G44" s="333"/>
      <c r="H44" s="333"/>
      <c r="I44" s="364"/>
      <c r="J44" s="297"/>
      <c r="K44" s="273"/>
      <c r="L44" s="284"/>
      <c r="M44" s="138" t="s">
        <v>458</v>
      </c>
      <c r="N44" s="359"/>
      <c r="O44" s="140">
        <v>45689</v>
      </c>
      <c r="P44" s="140">
        <v>46022</v>
      </c>
      <c r="Q44" s="127">
        <f t="shared" si="2"/>
        <v>333</v>
      </c>
      <c r="R44" s="127">
        <v>978560</v>
      </c>
      <c r="S44" s="113" t="s">
        <v>347</v>
      </c>
      <c r="T44" s="113" t="s">
        <v>399</v>
      </c>
      <c r="U44" s="115"/>
      <c r="V44" s="115"/>
      <c r="W44" s="113"/>
      <c r="X44" s="122"/>
      <c r="Y44" s="122"/>
      <c r="Z44" s="122"/>
      <c r="AA44" s="122"/>
      <c r="AB44" s="122"/>
      <c r="AC44" s="290"/>
      <c r="AD44" s="89"/>
      <c r="AE44" s="273"/>
      <c r="AF44" s="335"/>
      <c r="AG44" s="196"/>
    </row>
    <row r="45" spans="1:33" customFormat="1" ht="60">
      <c r="A45" s="330"/>
      <c r="B45" s="308"/>
      <c r="C45" s="310"/>
      <c r="D45" s="308"/>
      <c r="E45" s="312"/>
      <c r="F45" s="332"/>
      <c r="G45" s="333"/>
      <c r="H45" s="333"/>
      <c r="I45" s="364"/>
      <c r="J45" s="297"/>
      <c r="K45" s="273"/>
      <c r="L45" s="284"/>
      <c r="M45" s="138" t="s">
        <v>457</v>
      </c>
      <c r="N45" s="359"/>
      <c r="O45" s="140">
        <v>45689</v>
      </c>
      <c r="P45" s="140">
        <v>46022</v>
      </c>
      <c r="Q45" s="127">
        <f t="shared" si="2"/>
        <v>333</v>
      </c>
      <c r="R45" s="127">
        <v>978560</v>
      </c>
      <c r="S45" s="113" t="s">
        <v>347</v>
      </c>
      <c r="T45" s="113" t="s">
        <v>399</v>
      </c>
      <c r="U45" s="115"/>
      <c r="V45" s="115"/>
      <c r="W45" s="113"/>
      <c r="X45" s="122"/>
      <c r="Y45" s="122"/>
      <c r="Z45" s="122"/>
      <c r="AA45" s="122"/>
      <c r="AB45" s="122"/>
      <c r="AC45" s="290"/>
      <c r="AD45" s="89"/>
      <c r="AE45" s="273"/>
      <c r="AF45" s="335"/>
      <c r="AG45" s="196"/>
    </row>
    <row r="46" spans="1:33" customFormat="1" ht="54.95" customHeight="1">
      <c r="A46" s="330"/>
      <c r="B46" s="308"/>
      <c r="C46" s="310"/>
      <c r="D46" s="308"/>
      <c r="E46" s="312"/>
      <c r="F46" s="332"/>
      <c r="G46" s="333"/>
      <c r="H46" s="333"/>
      <c r="I46" s="364"/>
      <c r="J46" s="297"/>
      <c r="K46" s="273"/>
      <c r="L46" s="284"/>
      <c r="M46" s="138" t="s">
        <v>459</v>
      </c>
      <c r="N46" s="359"/>
      <c r="O46" s="140">
        <v>45689</v>
      </c>
      <c r="P46" s="140">
        <v>46022</v>
      </c>
      <c r="Q46" s="127">
        <f t="shared" si="2"/>
        <v>333</v>
      </c>
      <c r="R46" s="127">
        <v>978560</v>
      </c>
      <c r="S46" s="113" t="s">
        <v>347</v>
      </c>
      <c r="T46" s="113" t="s">
        <v>399</v>
      </c>
      <c r="U46" s="115"/>
      <c r="V46" s="115"/>
      <c r="W46" s="113"/>
      <c r="X46" s="122"/>
      <c r="Y46" s="122"/>
      <c r="Z46" s="122"/>
      <c r="AA46" s="122"/>
      <c r="AB46" s="122"/>
      <c r="AC46" s="290"/>
      <c r="AD46" s="89"/>
      <c r="AE46" s="273"/>
      <c r="AF46" s="335"/>
      <c r="AG46" s="196"/>
    </row>
    <row r="47" spans="1:33" customFormat="1" ht="63.95" customHeight="1">
      <c r="A47" s="330"/>
      <c r="B47" s="308"/>
      <c r="C47" s="310"/>
      <c r="D47" s="308"/>
      <c r="E47" s="312"/>
      <c r="F47" s="332"/>
      <c r="G47" s="333"/>
      <c r="H47" s="333"/>
      <c r="I47" s="364"/>
      <c r="J47" s="297"/>
      <c r="K47" s="274"/>
      <c r="L47" s="284"/>
      <c r="M47" s="129" t="s">
        <v>460</v>
      </c>
      <c r="N47" s="360"/>
      <c r="O47" s="136">
        <v>45689</v>
      </c>
      <c r="P47" s="136">
        <v>46022</v>
      </c>
      <c r="Q47" s="131">
        <f t="shared" si="1"/>
        <v>333</v>
      </c>
      <c r="R47" s="131">
        <v>978560</v>
      </c>
      <c r="S47" s="113" t="s">
        <v>347</v>
      </c>
      <c r="T47" s="113" t="s">
        <v>399</v>
      </c>
      <c r="U47" s="115" t="s">
        <v>349</v>
      </c>
      <c r="V47" s="115" t="s">
        <v>350</v>
      </c>
      <c r="W47" s="113" t="s">
        <v>381</v>
      </c>
      <c r="X47" s="122"/>
      <c r="Y47" s="122"/>
      <c r="Z47" s="122"/>
      <c r="AA47" s="122"/>
      <c r="AB47" s="122"/>
      <c r="AC47" s="290"/>
      <c r="AD47" s="89"/>
      <c r="AE47" s="273"/>
      <c r="AF47" s="335"/>
      <c r="AG47" s="196"/>
    </row>
    <row r="48" spans="1:33" customFormat="1" ht="63.95" customHeight="1">
      <c r="A48" s="330"/>
      <c r="B48" s="308"/>
      <c r="C48" s="310"/>
      <c r="D48" s="308"/>
      <c r="E48" s="312"/>
      <c r="F48" s="332"/>
      <c r="G48" s="333"/>
      <c r="H48" s="333"/>
      <c r="I48" s="364"/>
      <c r="J48" s="297"/>
      <c r="K48" s="279" t="s">
        <v>461</v>
      </c>
      <c r="L48" s="284"/>
      <c r="M48" s="141" t="s">
        <v>462</v>
      </c>
      <c r="N48" s="286">
        <v>5</v>
      </c>
      <c r="O48" s="142">
        <v>45689</v>
      </c>
      <c r="P48" s="143">
        <v>46022</v>
      </c>
      <c r="Q48" s="144">
        <v>333</v>
      </c>
      <c r="R48" s="113"/>
      <c r="S48" s="113"/>
      <c r="T48" s="113"/>
      <c r="U48" s="115"/>
      <c r="V48" s="115"/>
      <c r="W48" s="113"/>
      <c r="X48" s="122"/>
      <c r="Y48" s="122"/>
      <c r="Z48" s="122"/>
      <c r="AA48" s="122"/>
      <c r="AB48" s="122"/>
      <c r="AC48" s="290"/>
      <c r="AD48" s="89"/>
      <c r="AE48" s="273"/>
      <c r="AF48" s="335"/>
      <c r="AG48" s="196"/>
    </row>
    <row r="49" spans="1:33" customFormat="1" ht="63.95" customHeight="1">
      <c r="A49" s="330"/>
      <c r="B49" s="308"/>
      <c r="C49" s="310"/>
      <c r="D49" s="308"/>
      <c r="E49" s="312"/>
      <c r="F49" s="332"/>
      <c r="G49" s="333"/>
      <c r="H49" s="333"/>
      <c r="I49" s="364"/>
      <c r="J49" s="297"/>
      <c r="K49" s="273"/>
      <c r="L49" s="284"/>
      <c r="M49" s="128" t="s">
        <v>463</v>
      </c>
      <c r="N49" s="288"/>
      <c r="O49" s="142">
        <v>45689</v>
      </c>
      <c r="P49" s="143">
        <v>46022</v>
      </c>
      <c r="Q49" s="144">
        <v>333</v>
      </c>
      <c r="R49" s="113"/>
      <c r="S49" s="113"/>
      <c r="T49" s="113"/>
      <c r="U49" s="115"/>
      <c r="V49" s="115"/>
      <c r="W49" s="113"/>
      <c r="X49" s="122"/>
      <c r="Y49" s="122"/>
      <c r="Z49" s="122"/>
      <c r="AA49" s="122"/>
      <c r="AB49" s="122"/>
      <c r="AC49" s="290"/>
      <c r="AD49" s="89"/>
      <c r="AE49" s="273"/>
      <c r="AF49" s="335"/>
      <c r="AG49" s="196"/>
    </row>
    <row r="50" spans="1:33" customFormat="1" ht="63.95" customHeight="1">
      <c r="A50" s="330"/>
      <c r="B50" s="308"/>
      <c r="C50" s="310"/>
      <c r="D50" s="308"/>
      <c r="E50" s="312"/>
      <c r="F50" s="332"/>
      <c r="G50" s="333"/>
      <c r="H50" s="333"/>
      <c r="I50" s="364"/>
      <c r="J50" s="297"/>
      <c r="K50" s="273"/>
      <c r="L50" s="284"/>
      <c r="M50" s="128" t="s">
        <v>464</v>
      </c>
      <c r="N50" s="288"/>
      <c r="O50" s="142">
        <v>45689</v>
      </c>
      <c r="P50" s="143">
        <v>46022</v>
      </c>
      <c r="Q50" s="144">
        <v>333</v>
      </c>
      <c r="R50" s="113"/>
      <c r="S50" s="113"/>
      <c r="T50" s="113"/>
      <c r="U50" s="115"/>
      <c r="V50" s="115"/>
      <c r="W50" s="113"/>
      <c r="X50" s="122"/>
      <c r="Y50" s="122"/>
      <c r="Z50" s="122"/>
      <c r="AA50" s="122"/>
      <c r="AB50" s="122"/>
      <c r="AC50" s="290"/>
      <c r="AD50" s="89"/>
      <c r="AE50" s="273"/>
      <c r="AF50" s="335"/>
      <c r="AG50" s="196"/>
    </row>
    <row r="51" spans="1:33" customFormat="1" ht="63.95" customHeight="1">
      <c r="A51" s="330"/>
      <c r="B51" s="308"/>
      <c r="C51" s="310"/>
      <c r="D51" s="308"/>
      <c r="E51" s="312"/>
      <c r="F51" s="332"/>
      <c r="G51" s="333"/>
      <c r="H51" s="333"/>
      <c r="I51" s="364"/>
      <c r="J51" s="297"/>
      <c r="K51" s="273"/>
      <c r="L51" s="284"/>
      <c r="M51" s="128" t="s">
        <v>465</v>
      </c>
      <c r="N51" s="288"/>
      <c r="O51" s="142">
        <v>45689</v>
      </c>
      <c r="P51" s="143">
        <v>46022</v>
      </c>
      <c r="Q51" s="144">
        <v>333</v>
      </c>
      <c r="R51" s="113"/>
      <c r="S51" s="113"/>
      <c r="T51" s="113"/>
      <c r="U51" s="115"/>
      <c r="V51" s="115"/>
      <c r="W51" s="113"/>
      <c r="X51" s="122"/>
      <c r="Y51" s="122"/>
      <c r="Z51" s="122"/>
      <c r="AA51" s="122"/>
      <c r="AB51" s="122"/>
      <c r="AC51" s="290"/>
      <c r="AD51" s="89"/>
      <c r="AE51" s="273"/>
      <c r="AF51" s="335"/>
      <c r="AG51" s="196"/>
    </row>
    <row r="52" spans="1:33" customFormat="1" ht="213.75">
      <c r="A52" s="330"/>
      <c r="B52" s="308"/>
      <c r="C52" s="310"/>
      <c r="D52" s="308"/>
      <c r="E52" s="312"/>
      <c r="F52" s="332"/>
      <c r="G52" s="333"/>
      <c r="H52" s="333"/>
      <c r="I52" s="364"/>
      <c r="J52" s="298"/>
      <c r="K52" s="274"/>
      <c r="L52" s="284"/>
      <c r="M52" s="145" t="s">
        <v>466</v>
      </c>
      <c r="N52" s="287"/>
      <c r="O52" s="75">
        <v>45689</v>
      </c>
      <c r="P52" s="75">
        <v>46022</v>
      </c>
      <c r="Q52" s="131">
        <f t="shared" si="1"/>
        <v>333</v>
      </c>
      <c r="R52" s="43">
        <v>978560</v>
      </c>
      <c r="S52" s="43" t="s">
        <v>347</v>
      </c>
      <c r="T52" s="43" t="s">
        <v>399</v>
      </c>
      <c r="U52" s="78" t="s">
        <v>349</v>
      </c>
      <c r="V52" s="78" t="s">
        <v>350</v>
      </c>
      <c r="W52" s="113" t="s">
        <v>381</v>
      </c>
      <c r="X52" s="122"/>
      <c r="Y52" s="122"/>
      <c r="Z52" s="122"/>
      <c r="AA52" s="122"/>
      <c r="AB52" s="122"/>
      <c r="AC52" s="291"/>
      <c r="AD52" s="102"/>
      <c r="AE52" s="273"/>
      <c r="AF52" s="335"/>
      <c r="AG52" s="196"/>
    </row>
    <row r="53" spans="1:33" customFormat="1" ht="95.1" customHeight="1">
      <c r="A53" s="330" t="s">
        <v>292</v>
      </c>
      <c r="B53" s="308" t="s">
        <v>293</v>
      </c>
      <c r="C53" s="310" t="s">
        <v>294</v>
      </c>
      <c r="D53" s="308" t="s">
        <v>299</v>
      </c>
      <c r="E53" s="312" t="s">
        <v>467</v>
      </c>
      <c r="F53" s="332">
        <v>2024130010077</v>
      </c>
      <c r="G53" s="333" t="s">
        <v>468</v>
      </c>
      <c r="H53" s="333" t="s">
        <v>468</v>
      </c>
      <c r="I53" s="364" t="s">
        <v>469</v>
      </c>
      <c r="J53" s="365">
        <v>1</v>
      </c>
      <c r="K53" s="275" t="s">
        <v>470</v>
      </c>
      <c r="L53" s="368" t="s">
        <v>345</v>
      </c>
      <c r="M53" s="146" t="s">
        <v>471</v>
      </c>
      <c r="N53" s="361">
        <v>1</v>
      </c>
      <c r="O53" s="147">
        <v>45689</v>
      </c>
      <c r="P53" s="147">
        <v>46022</v>
      </c>
      <c r="Q53" s="125">
        <f t="shared" si="1"/>
        <v>333</v>
      </c>
      <c r="R53" s="125">
        <v>978560</v>
      </c>
      <c r="S53" s="125" t="s">
        <v>347</v>
      </c>
      <c r="T53" s="125" t="s">
        <v>399</v>
      </c>
      <c r="U53" s="148" t="s">
        <v>349</v>
      </c>
      <c r="V53" s="148" t="s">
        <v>350</v>
      </c>
      <c r="W53" s="121" t="s">
        <v>381</v>
      </c>
      <c r="X53" s="149"/>
      <c r="Y53" s="149"/>
      <c r="Z53" s="149"/>
      <c r="AA53" s="149"/>
      <c r="AB53" s="149"/>
      <c r="AC53" s="292">
        <v>300985378</v>
      </c>
      <c r="AD53" s="150"/>
      <c r="AE53" s="275" t="s">
        <v>401</v>
      </c>
      <c r="AF53" s="344"/>
      <c r="AG53" s="196"/>
    </row>
    <row r="54" spans="1:33" customFormat="1" ht="105">
      <c r="A54" s="330"/>
      <c r="B54" s="308"/>
      <c r="C54" s="310"/>
      <c r="D54" s="308"/>
      <c r="E54" s="312"/>
      <c r="F54" s="332"/>
      <c r="G54" s="333"/>
      <c r="H54" s="333"/>
      <c r="I54" s="364"/>
      <c r="J54" s="366"/>
      <c r="K54" s="277"/>
      <c r="L54" s="345"/>
      <c r="M54" s="151" t="s">
        <v>472</v>
      </c>
      <c r="N54" s="359"/>
      <c r="O54" s="147">
        <v>45689</v>
      </c>
      <c r="P54" s="147">
        <v>46022</v>
      </c>
      <c r="Q54" s="125">
        <f t="shared" si="1"/>
        <v>333</v>
      </c>
      <c r="R54" s="127"/>
      <c r="S54" s="127"/>
      <c r="T54" s="127"/>
      <c r="U54" s="152"/>
      <c r="V54" s="152"/>
      <c r="W54" s="127"/>
      <c r="X54" s="153"/>
      <c r="Y54" s="153"/>
      <c r="Z54" s="153"/>
      <c r="AA54" s="153"/>
      <c r="AB54" s="153"/>
      <c r="AC54" s="293"/>
      <c r="AD54" s="154"/>
      <c r="AE54" s="277"/>
      <c r="AF54" s="345"/>
      <c r="AG54" s="196"/>
    </row>
    <row r="55" spans="1:33" customFormat="1" ht="75">
      <c r="A55" s="330"/>
      <c r="B55" s="308"/>
      <c r="C55" s="310"/>
      <c r="D55" s="308"/>
      <c r="E55" s="312"/>
      <c r="F55" s="332"/>
      <c r="G55" s="333"/>
      <c r="H55" s="333"/>
      <c r="I55" s="364"/>
      <c r="J55" s="366"/>
      <c r="K55" s="155" t="s">
        <v>473</v>
      </c>
      <c r="L55" s="345"/>
      <c r="M55" s="151" t="s">
        <v>474</v>
      </c>
      <c r="N55" s="139">
        <v>2</v>
      </c>
      <c r="O55" s="147">
        <v>45689</v>
      </c>
      <c r="P55" s="147">
        <v>46022</v>
      </c>
      <c r="Q55" s="125">
        <f t="shared" si="1"/>
        <v>333</v>
      </c>
      <c r="R55" s="127"/>
      <c r="S55" s="127"/>
      <c r="T55" s="127"/>
      <c r="U55" s="152"/>
      <c r="V55" s="152"/>
      <c r="W55" s="127"/>
      <c r="X55" s="153"/>
      <c r="Y55" s="153"/>
      <c r="Z55" s="153"/>
      <c r="AA55" s="153"/>
      <c r="AB55" s="153"/>
      <c r="AC55" s="293"/>
      <c r="AD55" s="154"/>
      <c r="AE55" s="277"/>
      <c r="AF55" s="345"/>
      <c r="AG55" s="196"/>
    </row>
    <row r="56" spans="1:33" customFormat="1" ht="213.75">
      <c r="A56" s="330"/>
      <c r="B56" s="308"/>
      <c r="C56" s="310"/>
      <c r="D56" s="308"/>
      <c r="E56" s="312"/>
      <c r="F56" s="332"/>
      <c r="G56" s="333"/>
      <c r="H56" s="333"/>
      <c r="I56" s="364"/>
      <c r="J56" s="366"/>
      <c r="K56" s="156" t="s">
        <v>475</v>
      </c>
      <c r="L56" s="345"/>
      <c r="M56" s="157" t="s">
        <v>476</v>
      </c>
      <c r="N56" s="139">
        <v>4</v>
      </c>
      <c r="O56" s="140">
        <v>45689</v>
      </c>
      <c r="P56" s="140">
        <v>46022</v>
      </c>
      <c r="Q56" s="127">
        <f t="shared" si="1"/>
        <v>333</v>
      </c>
      <c r="R56" s="127">
        <v>978560</v>
      </c>
      <c r="S56" s="127" t="s">
        <v>347</v>
      </c>
      <c r="T56" s="127" t="s">
        <v>399</v>
      </c>
      <c r="U56" s="152" t="s">
        <v>349</v>
      </c>
      <c r="V56" s="152" t="s">
        <v>350</v>
      </c>
      <c r="W56" s="127" t="s">
        <v>381</v>
      </c>
      <c r="X56" s="153"/>
      <c r="Y56" s="153"/>
      <c r="Z56" s="153"/>
      <c r="AA56" s="153"/>
      <c r="AB56" s="153"/>
      <c r="AC56" s="293"/>
      <c r="AD56" s="154"/>
      <c r="AE56" s="277"/>
      <c r="AF56" s="345"/>
      <c r="AG56" s="196"/>
    </row>
    <row r="57" spans="1:33" customFormat="1" ht="213.75">
      <c r="A57" s="330"/>
      <c r="B57" s="308"/>
      <c r="C57" s="310"/>
      <c r="D57" s="308"/>
      <c r="E57" s="312"/>
      <c r="F57" s="332"/>
      <c r="G57" s="333"/>
      <c r="H57" s="333"/>
      <c r="I57" s="364"/>
      <c r="J57" s="366"/>
      <c r="K57" s="156" t="s">
        <v>477</v>
      </c>
      <c r="L57" s="345"/>
      <c r="M57" s="156" t="s">
        <v>478</v>
      </c>
      <c r="N57" s="139">
        <v>1</v>
      </c>
      <c r="O57" s="140">
        <v>45689</v>
      </c>
      <c r="P57" s="140">
        <v>46022</v>
      </c>
      <c r="Q57" s="127">
        <f t="shared" si="1"/>
        <v>333</v>
      </c>
      <c r="R57" s="127">
        <v>978560</v>
      </c>
      <c r="S57" s="127" t="s">
        <v>347</v>
      </c>
      <c r="T57" s="127" t="s">
        <v>399</v>
      </c>
      <c r="U57" s="152" t="s">
        <v>349</v>
      </c>
      <c r="V57" s="152" t="s">
        <v>350</v>
      </c>
      <c r="W57" s="127" t="s">
        <v>381</v>
      </c>
      <c r="X57" s="153"/>
      <c r="Y57" s="153"/>
      <c r="Z57" s="153"/>
      <c r="AA57" s="153"/>
      <c r="AB57" s="153"/>
      <c r="AC57" s="293"/>
      <c r="AD57" s="154"/>
      <c r="AE57" s="277"/>
      <c r="AF57" s="345"/>
      <c r="AG57" s="196"/>
    </row>
    <row r="58" spans="1:33" customFormat="1" ht="213.75">
      <c r="A58" s="330"/>
      <c r="B58" s="308"/>
      <c r="C58" s="310"/>
      <c r="D58" s="308"/>
      <c r="E58" s="312"/>
      <c r="F58" s="332"/>
      <c r="G58" s="333"/>
      <c r="H58" s="333"/>
      <c r="I58" s="364"/>
      <c r="J58" s="366"/>
      <c r="K58" s="155" t="s">
        <v>479</v>
      </c>
      <c r="L58" s="345"/>
      <c r="M58" s="156" t="s">
        <v>480</v>
      </c>
      <c r="N58" s="139">
        <v>0</v>
      </c>
      <c r="O58" s="140">
        <v>45689</v>
      </c>
      <c r="P58" s="140">
        <v>46022</v>
      </c>
      <c r="Q58" s="127">
        <f t="shared" si="1"/>
        <v>333</v>
      </c>
      <c r="R58" s="127">
        <v>978560</v>
      </c>
      <c r="S58" s="127" t="s">
        <v>347</v>
      </c>
      <c r="T58" s="127" t="s">
        <v>399</v>
      </c>
      <c r="U58" s="152" t="s">
        <v>349</v>
      </c>
      <c r="V58" s="152" t="s">
        <v>350</v>
      </c>
      <c r="W58" s="127" t="s">
        <v>381</v>
      </c>
      <c r="X58" s="153"/>
      <c r="Y58" s="153"/>
      <c r="Z58" s="153"/>
      <c r="AA58" s="153"/>
      <c r="AB58" s="153"/>
      <c r="AC58" s="293"/>
      <c r="AD58" s="154"/>
      <c r="AE58" s="277"/>
      <c r="AF58" s="345"/>
      <c r="AG58" s="196"/>
    </row>
    <row r="59" spans="1:33" customFormat="1" ht="60">
      <c r="A59" s="330"/>
      <c r="B59" s="308"/>
      <c r="C59" s="310"/>
      <c r="D59" s="308"/>
      <c r="E59" s="312"/>
      <c r="F59" s="332"/>
      <c r="G59" s="333"/>
      <c r="H59" s="333"/>
      <c r="I59" s="364"/>
      <c r="J59" s="366"/>
      <c r="K59" s="277" t="s">
        <v>481</v>
      </c>
      <c r="L59" s="345"/>
      <c r="M59" s="157" t="s">
        <v>482</v>
      </c>
      <c r="N59" s="357">
        <v>3</v>
      </c>
      <c r="O59" s="362">
        <v>45689</v>
      </c>
      <c r="P59" s="362">
        <v>46022</v>
      </c>
      <c r="Q59" s="349">
        <f>+P59-O59</f>
        <v>333</v>
      </c>
      <c r="R59" s="349">
        <v>978560</v>
      </c>
      <c r="S59" s="349" t="s">
        <v>347</v>
      </c>
      <c r="T59" s="349" t="s">
        <v>399</v>
      </c>
      <c r="U59" s="345" t="s">
        <v>349</v>
      </c>
      <c r="V59" s="345" t="s">
        <v>350</v>
      </c>
      <c r="W59" s="349" t="s">
        <v>381</v>
      </c>
      <c r="X59" s="351"/>
      <c r="Y59" s="351"/>
      <c r="Z59" s="351"/>
      <c r="AA59" s="351"/>
      <c r="AB59" s="351"/>
      <c r="AC59" s="293"/>
      <c r="AD59" s="154"/>
      <c r="AE59" s="277"/>
      <c r="AF59" s="345"/>
      <c r="AG59" s="196"/>
    </row>
    <row r="60" spans="1:33" customFormat="1" ht="30">
      <c r="A60" s="330"/>
      <c r="B60" s="308"/>
      <c r="C60" s="310"/>
      <c r="D60" s="308"/>
      <c r="E60" s="312"/>
      <c r="F60" s="332"/>
      <c r="G60" s="333"/>
      <c r="H60" s="333"/>
      <c r="I60" s="364"/>
      <c r="J60" s="366"/>
      <c r="K60" s="277"/>
      <c r="L60" s="345"/>
      <c r="M60" s="157" t="s">
        <v>483</v>
      </c>
      <c r="N60" s="357"/>
      <c r="O60" s="362"/>
      <c r="P60" s="362"/>
      <c r="Q60" s="349"/>
      <c r="R60" s="349"/>
      <c r="S60" s="349"/>
      <c r="T60" s="349"/>
      <c r="U60" s="345"/>
      <c r="V60" s="345"/>
      <c r="W60" s="349"/>
      <c r="X60" s="351"/>
      <c r="Y60" s="351"/>
      <c r="Z60" s="351"/>
      <c r="AA60" s="351"/>
      <c r="AB60" s="351"/>
      <c r="AC60" s="293"/>
      <c r="AD60" s="154"/>
      <c r="AE60" s="277"/>
      <c r="AF60" s="345"/>
      <c r="AG60" s="196"/>
    </row>
    <row r="61" spans="1:33" customFormat="1" ht="15.75" thickBot="1">
      <c r="A61" s="330"/>
      <c r="B61" s="308"/>
      <c r="C61" s="310"/>
      <c r="D61" s="308"/>
      <c r="E61" s="312"/>
      <c r="F61" s="332"/>
      <c r="G61" s="333"/>
      <c r="H61" s="333"/>
      <c r="I61" s="364"/>
      <c r="J61" s="367"/>
      <c r="K61" s="278"/>
      <c r="L61" s="346"/>
      <c r="M61" s="158" t="s">
        <v>484</v>
      </c>
      <c r="N61" s="358"/>
      <c r="O61" s="363"/>
      <c r="P61" s="363"/>
      <c r="Q61" s="350"/>
      <c r="R61" s="350"/>
      <c r="S61" s="350"/>
      <c r="T61" s="350"/>
      <c r="U61" s="346"/>
      <c r="V61" s="346"/>
      <c r="W61" s="350"/>
      <c r="X61" s="352"/>
      <c r="Y61" s="352"/>
      <c r="Z61" s="352"/>
      <c r="AA61" s="352"/>
      <c r="AB61" s="352"/>
      <c r="AC61" s="294"/>
      <c r="AD61" s="159"/>
      <c r="AE61" s="278"/>
      <c r="AF61" s="346"/>
      <c r="AG61" s="196"/>
    </row>
    <row r="62" spans="1:33" customFormat="1" ht="213.75">
      <c r="A62" s="353" t="s">
        <v>273</v>
      </c>
      <c r="B62" s="354" t="s">
        <v>274</v>
      </c>
      <c r="C62" s="355" t="s">
        <v>275</v>
      </c>
      <c r="D62" s="356" t="s">
        <v>485</v>
      </c>
      <c r="E62" s="308" t="s">
        <v>486</v>
      </c>
      <c r="F62" s="332">
        <v>2024130010079</v>
      </c>
      <c r="G62" s="333" t="s">
        <v>487</v>
      </c>
      <c r="H62" s="333" t="s">
        <v>488</v>
      </c>
      <c r="I62" s="312" t="s">
        <v>489</v>
      </c>
      <c r="J62" s="297">
        <v>0.5</v>
      </c>
      <c r="K62" s="160" t="s">
        <v>490</v>
      </c>
      <c r="L62" s="334" t="s">
        <v>345</v>
      </c>
      <c r="M62" s="94" t="s">
        <v>491</v>
      </c>
      <c r="N62" s="161">
        <v>3</v>
      </c>
      <c r="O62" s="75">
        <v>45689</v>
      </c>
      <c r="P62" s="75">
        <v>46022</v>
      </c>
      <c r="Q62" s="131">
        <f t="shared" si="1"/>
        <v>333</v>
      </c>
      <c r="R62" s="113">
        <v>978560</v>
      </c>
      <c r="S62" s="113" t="s">
        <v>347</v>
      </c>
      <c r="T62" s="113" t="s">
        <v>399</v>
      </c>
      <c r="U62" s="115" t="s">
        <v>349</v>
      </c>
      <c r="V62" s="115" t="s">
        <v>350</v>
      </c>
      <c r="W62" s="113" t="s">
        <v>381</v>
      </c>
      <c r="X62" s="122"/>
      <c r="Y62" s="122"/>
      <c r="Z62" s="122"/>
      <c r="AA62" s="122"/>
      <c r="AB62" s="122"/>
      <c r="AC62" s="289">
        <v>799999999</v>
      </c>
      <c r="AD62" s="83"/>
      <c r="AE62" s="279" t="s">
        <v>353</v>
      </c>
      <c r="AF62" s="334"/>
      <c r="AG62" s="196"/>
    </row>
    <row r="63" spans="1:33" customFormat="1" ht="213.75">
      <c r="A63" s="353"/>
      <c r="B63" s="354"/>
      <c r="C63" s="355"/>
      <c r="D63" s="356"/>
      <c r="E63" s="308"/>
      <c r="F63" s="332"/>
      <c r="G63" s="333"/>
      <c r="H63" s="333"/>
      <c r="I63" s="312"/>
      <c r="J63" s="297"/>
      <c r="K63" s="160" t="s">
        <v>492</v>
      </c>
      <c r="L63" s="335"/>
      <c r="M63" s="162" t="s">
        <v>493</v>
      </c>
      <c r="N63" s="161">
        <v>115000</v>
      </c>
      <c r="O63" s="75">
        <v>45689</v>
      </c>
      <c r="P63" s="75">
        <v>46022</v>
      </c>
      <c r="Q63" s="131">
        <f t="shared" si="1"/>
        <v>333</v>
      </c>
      <c r="R63" s="113">
        <v>978560</v>
      </c>
      <c r="S63" s="113" t="s">
        <v>347</v>
      </c>
      <c r="T63" s="113" t="s">
        <v>399</v>
      </c>
      <c r="U63" s="115" t="s">
        <v>349</v>
      </c>
      <c r="V63" s="115" t="s">
        <v>350</v>
      </c>
      <c r="W63" s="113" t="s">
        <v>381</v>
      </c>
      <c r="X63" s="122"/>
      <c r="Y63" s="122"/>
      <c r="Z63" s="122"/>
      <c r="AA63" s="122"/>
      <c r="AB63" s="122"/>
      <c r="AC63" s="290"/>
      <c r="AD63" s="89"/>
      <c r="AE63" s="273"/>
      <c r="AF63" s="335"/>
      <c r="AG63" s="196"/>
    </row>
    <row r="64" spans="1:33" customFormat="1" ht="213.75">
      <c r="A64" s="353"/>
      <c r="B64" s="354"/>
      <c r="C64" s="355"/>
      <c r="D64" s="356"/>
      <c r="E64" s="308"/>
      <c r="F64" s="332"/>
      <c r="G64" s="333"/>
      <c r="H64" s="333"/>
      <c r="I64" s="312"/>
      <c r="J64" s="297"/>
      <c r="K64" s="160" t="s">
        <v>494</v>
      </c>
      <c r="L64" s="335"/>
      <c r="M64" s="162" t="s">
        <v>495</v>
      </c>
      <c r="N64" s="161">
        <v>4</v>
      </c>
      <c r="O64" s="75">
        <v>45689</v>
      </c>
      <c r="P64" s="75">
        <v>46022</v>
      </c>
      <c r="Q64" s="131">
        <f t="shared" si="1"/>
        <v>333</v>
      </c>
      <c r="R64" s="113">
        <v>978560</v>
      </c>
      <c r="S64" s="113" t="s">
        <v>347</v>
      </c>
      <c r="T64" s="113" t="s">
        <v>399</v>
      </c>
      <c r="U64" s="115" t="s">
        <v>349</v>
      </c>
      <c r="V64" s="115" t="s">
        <v>350</v>
      </c>
      <c r="W64" s="113" t="s">
        <v>381</v>
      </c>
      <c r="X64" s="122"/>
      <c r="Y64" s="122"/>
      <c r="Z64" s="122"/>
      <c r="AA64" s="122"/>
      <c r="AB64" s="122"/>
      <c r="AC64" s="290"/>
      <c r="AD64" s="89"/>
      <c r="AE64" s="273"/>
      <c r="AF64" s="335"/>
      <c r="AG64" s="196"/>
    </row>
    <row r="65" spans="1:33" customFormat="1" ht="213.75">
      <c r="A65" s="353"/>
      <c r="B65" s="354"/>
      <c r="C65" s="355"/>
      <c r="D65" s="356"/>
      <c r="E65" s="308"/>
      <c r="F65" s="332"/>
      <c r="G65" s="333"/>
      <c r="H65" s="333"/>
      <c r="I65" s="312"/>
      <c r="J65" s="297"/>
      <c r="K65" s="160" t="s">
        <v>496</v>
      </c>
      <c r="L65" s="335"/>
      <c r="M65" s="162" t="s">
        <v>497</v>
      </c>
      <c r="N65" s="161">
        <v>4</v>
      </c>
      <c r="O65" s="75">
        <v>45689</v>
      </c>
      <c r="P65" s="75">
        <v>46022</v>
      </c>
      <c r="Q65" s="131">
        <f t="shared" si="1"/>
        <v>333</v>
      </c>
      <c r="R65" s="113">
        <v>978560</v>
      </c>
      <c r="S65" s="113" t="s">
        <v>347</v>
      </c>
      <c r="T65" s="113" t="s">
        <v>399</v>
      </c>
      <c r="U65" s="115" t="s">
        <v>349</v>
      </c>
      <c r="V65" s="115" t="s">
        <v>350</v>
      </c>
      <c r="W65" s="113" t="s">
        <v>381</v>
      </c>
      <c r="X65" s="122"/>
      <c r="Y65" s="122"/>
      <c r="Z65" s="122"/>
      <c r="AA65" s="122"/>
      <c r="AB65" s="122"/>
      <c r="AC65" s="290"/>
      <c r="AD65" s="89"/>
      <c r="AE65" s="273"/>
      <c r="AF65" s="335"/>
      <c r="AG65" s="196"/>
    </row>
    <row r="66" spans="1:33" customFormat="1" ht="213.75">
      <c r="A66" s="353"/>
      <c r="B66" s="308" t="s">
        <v>274</v>
      </c>
      <c r="C66" s="310" t="s">
        <v>275</v>
      </c>
      <c r="D66" s="348" t="s">
        <v>498</v>
      </c>
      <c r="E66" s="308"/>
      <c r="F66" s="332"/>
      <c r="G66" s="333"/>
      <c r="H66" s="333" t="s">
        <v>499</v>
      </c>
      <c r="I66" s="312" t="s">
        <v>500</v>
      </c>
      <c r="J66" s="297">
        <v>0.5</v>
      </c>
      <c r="K66" s="160" t="s">
        <v>501</v>
      </c>
      <c r="L66" s="335"/>
      <c r="M66" s="162" t="s">
        <v>502</v>
      </c>
      <c r="N66" s="161">
        <v>1</v>
      </c>
      <c r="O66" s="75">
        <v>45689</v>
      </c>
      <c r="P66" s="75">
        <v>46022</v>
      </c>
      <c r="Q66" s="131">
        <f t="shared" si="1"/>
        <v>333</v>
      </c>
      <c r="R66" s="113">
        <v>978560</v>
      </c>
      <c r="S66" s="113" t="s">
        <v>347</v>
      </c>
      <c r="T66" s="113" t="s">
        <v>399</v>
      </c>
      <c r="U66" s="115" t="s">
        <v>349</v>
      </c>
      <c r="V66" s="115" t="s">
        <v>350</v>
      </c>
      <c r="W66" s="113" t="s">
        <v>381</v>
      </c>
      <c r="X66" s="122"/>
      <c r="Y66" s="122"/>
      <c r="Z66" s="122"/>
      <c r="AA66" s="122"/>
      <c r="AB66" s="122"/>
      <c r="AC66" s="290"/>
      <c r="AD66" s="89"/>
      <c r="AE66" s="273"/>
      <c r="AF66" s="335"/>
      <c r="AG66" s="196"/>
    </row>
    <row r="67" spans="1:33" customFormat="1" ht="213.75">
      <c r="A67" s="353"/>
      <c r="B67" s="308"/>
      <c r="C67" s="310"/>
      <c r="D67" s="348"/>
      <c r="E67" s="308"/>
      <c r="F67" s="332"/>
      <c r="G67" s="333"/>
      <c r="H67" s="333"/>
      <c r="I67" s="312"/>
      <c r="J67" s="297"/>
      <c r="K67" s="160" t="s">
        <v>503</v>
      </c>
      <c r="L67" s="335"/>
      <c r="M67" s="162" t="s">
        <v>504</v>
      </c>
      <c r="N67" s="161">
        <v>4</v>
      </c>
      <c r="O67" s="75">
        <v>45689</v>
      </c>
      <c r="P67" s="75">
        <v>46022</v>
      </c>
      <c r="Q67" s="131">
        <f t="shared" si="1"/>
        <v>333</v>
      </c>
      <c r="R67" s="113">
        <v>978560</v>
      </c>
      <c r="S67" s="113" t="s">
        <v>347</v>
      </c>
      <c r="T67" s="113" t="s">
        <v>399</v>
      </c>
      <c r="U67" s="115" t="s">
        <v>349</v>
      </c>
      <c r="V67" s="115" t="s">
        <v>350</v>
      </c>
      <c r="W67" s="113" t="s">
        <v>381</v>
      </c>
      <c r="X67" s="122"/>
      <c r="Y67" s="122"/>
      <c r="Z67" s="122"/>
      <c r="AA67" s="122"/>
      <c r="AB67" s="122"/>
      <c r="AC67" s="290"/>
      <c r="AD67" s="89"/>
      <c r="AE67" s="273"/>
      <c r="AF67" s="335"/>
      <c r="AG67" s="196"/>
    </row>
    <row r="68" spans="1:33" customFormat="1" ht="213.75">
      <c r="A68" s="353"/>
      <c r="B68" s="308"/>
      <c r="C68" s="310"/>
      <c r="D68" s="348"/>
      <c r="E68" s="308"/>
      <c r="F68" s="332"/>
      <c r="G68" s="333"/>
      <c r="H68" s="333"/>
      <c r="I68" s="312"/>
      <c r="J68" s="298"/>
      <c r="K68" s="163" t="s">
        <v>505</v>
      </c>
      <c r="L68" s="347"/>
      <c r="M68" s="164" t="s">
        <v>506</v>
      </c>
      <c r="N68" s="165">
        <v>4</v>
      </c>
      <c r="O68" s="75">
        <v>45689</v>
      </c>
      <c r="P68" s="75">
        <v>46022</v>
      </c>
      <c r="Q68" s="131">
        <f t="shared" si="1"/>
        <v>333</v>
      </c>
      <c r="R68" s="113">
        <v>978560</v>
      </c>
      <c r="S68" s="113" t="s">
        <v>347</v>
      </c>
      <c r="T68" s="113" t="s">
        <v>399</v>
      </c>
      <c r="U68" s="115" t="s">
        <v>349</v>
      </c>
      <c r="V68" s="115" t="s">
        <v>350</v>
      </c>
      <c r="W68" s="113" t="s">
        <v>381</v>
      </c>
      <c r="X68" s="122"/>
      <c r="Y68" s="122"/>
      <c r="Z68" s="122"/>
      <c r="AA68" s="122"/>
      <c r="AB68" s="122"/>
      <c r="AC68" s="291"/>
      <c r="AD68" s="102"/>
      <c r="AE68" s="274"/>
      <c r="AF68" s="347"/>
      <c r="AG68" s="196"/>
    </row>
    <row r="69" spans="1:33" customFormat="1" ht="213.75">
      <c r="A69" s="330" t="s">
        <v>310</v>
      </c>
      <c r="B69" s="308" t="s">
        <v>327</v>
      </c>
      <c r="C69" s="310" t="s">
        <v>328</v>
      </c>
      <c r="D69" s="308" t="s">
        <v>331</v>
      </c>
      <c r="E69" s="312" t="s">
        <v>507</v>
      </c>
      <c r="F69" s="338">
        <v>2024130010082</v>
      </c>
      <c r="G69" s="339" t="s">
        <v>508</v>
      </c>
      <c r="H69" s="323" t="s">
        <v>509</v>
      </c>
      <c r="I69" s="323" t="s">
        <v>510</v>
      </c>
      <c r="J69" s="341">
        <v>0.6</v>
      </c>
      <c r="K69" s="94" t="s">
        <v>511</v>
      </c>
      <c r="L69" s="321" t="s">
        <v>345</v>
      </c>
      <c r="M69" s="51" t="s">
        <v>512</v>
      </c>
      <c r="N69" s="43">
        <v>3</v>
      </c>
      <c r="O69" s="75">
        <v>45689</v>
      </c>
      <c r="P69" s="75">
        <v>46022</v>
      </c>
      <c r="Q69" s="95">
        <f t="shared" si="1"/>
        <v>333</v>
      </c>
      <c r="R69" s="43">
        <v>978560</v>
      </c>
      <c r="S69" s="43" t="s">
        <v>347</v>
      </c>
      <c r="T69" s="43" t="s">
        <v>399</v>
      </c>
      <c r="U69" s="78" t="s">
        <v>349</v>
      </c>
      <c r="V69" s="78" t="s">
        <v>350</v>
      </c>
      <c r="W69" s="43" t="s">
        <v>381</v>
      </c>
      <c r="X69" s="80" t="s">
        <v>513</v>
      </c>
      <c r="Y69" s="103">
        <v>800000000</v>
      </c>
      <c r="Z69" s="43" t="s">
        <v>76</v>
      </c>
      <c r="AA69" s="43" t="s">
        <v>53</v>
      </c>
      <c r="AB69" s="43" t="s">
        <v>383</v>
      </c>
      <c r="AC69" s="292">
        <v>3686042800</v>
      </c>
      <c r="AD69" s="150"/>
      <c r="AE69" s="292" t="s">
        <v>514</v>
      </c>
      <c r="AF69" s="344"/>
      <c r="AG69" s="196"/>
    </row>
    <row r="70" spans="1:33" customFormat="1" ht="213.75">
      <c r="A70" s="330"/>
      <c r="B70" s="308"/>
      <c r="C70" s="310"/>
      <c r="D70" s="308"/>
      <c r="E70" s="312"/>
      <c r="F70" s="338"/>
      <c r="G70" s="339"/>
      <c r="H70" s="324"/>
      <c r="I70" s="324"/>
      <c r="J70" s="342"/>
      <c r="K70" s="94" t="s">
        <v>515</v>
      </c>
      <c r="L70" s="284"/>
      <c r="M70" s="51" t="s">
        <v>516</v>
      </c>
      <c r="N70" s="43">
        <v>4</v>
      </c>
      <c r="O70" s="75">
        <v>45689</v>
      </c>
      <c r="P70" s="75">
        <v>46022</v>
      </c>
      <c r="Q70" s="95">
        <f t="shared" si="1"/>
        <v>333</v>
      </c>
      <c r="R70" s="43">
        <v>978560</v>
      </c>
      <c r="S70" s="43" t="s">
        <v>347</v>
      </c>
      <c r="T70" s="43" t="s">
        <v>399</v>
      </c>
      <c r="U70" s="78" t="s">
        <v>349</v>
      </c>
      <c r="V70" s="78" t="s">
        <v>350</v>
      </c>
      <c r="W70" s="43" t="s">
        <v>381</v>
      </c>
      <c r="X70" s="80" t="s">
        <v>517</v>
      </c>
      <c r="Y70" s="103">
        <v>100000000</v>
      </c>
      <c r="Z70" s="43" t="s">
        <v>76</v>
      </c>
      <c r="AA70" s="43" t="s">
        <v>53</v>
      </c>
      <c r="AB70" s="43" t="s">
        <v>383</v>
      </c>
      <c r="AC70" s="293"/>
      <c r="AD70" s="154"/>
      <c r="AE70" s="293"/>
      <c r="AF70" s="345"/>
      <c r="AG70" s="196"/>
    </row>
    <row r="71" spans="1:33" customFormat="1" ht="213.75">
      <c r="A71" s="330"/>
      <c r="B71" s="308"/>
      <c r="C71" s="310"/>
      <c r="D71" s="308"/>
      <c r="E71" s="312"/>
      <c r="F71" s="338"/>
      <c r="G71" s="339"/>
      <c r="H71" s="324"/>
      <c r="I71" s="324"/>
      <c r="J71" s="342"/>
      <c r="K71" s="94" t="s">
        <v>518</v>
      </c>
      <c r="L71" s="284"/>
      <c r="M71" s="51" t="s">
        <v>516</v>
      </c>
      <c r="N71" s="43">
        <v>6</v>
      </c>
      <c r="O71" s="75">
        <v>45689</v>
      </c>
      <c r="P71" s="75">
        <v>46022</v>
      </c>
      <c r="Q71" s="95">
        <f t="shared" si="1"/>
        <v>333</v>
      </c>
      <c r="R71" s="43">
        <v>978560</v>
      </c>
      <c r="S71" s="43" t="s">
        <v>347</v>
      </c>
      <c r="T71" s="43" t="s">
        <v>399</v>
      </c>
      <c r="U71" s="78" t="s">
        <v>349</v>
      </c>
      <c r="V71" s="78" t="s">
        <v>350</v>
      </c>
      <c r="W71" s="43" t="s">
        <v>381</v>
      </c>
      <c r="X71" s="80" t="s">
        <v>519</v>
      </c>
      <c r="Y71" s="103">
        <v>1000000000</v>
      </c>
      <c r="Z71" s="43" t="s">
        <v>76</v>
      </c>
      <c r="AA71" s="43" t="s">
        <v>53</v>
      </c>
      <c r="AB71" s="43" t="s">
        <v>383</v>
      </c>
      <c r="AC71" s="293"/>
      <c r="AD71" s="154"/>
      <c r="AE71" s="293"/>
      <c r="AF71" s="345"/>
      <c r="AG71" s="196"/>
    </row>
    <row r="72" spans="1:33" customFormat="1" ht="213.75">
      <c r="A72" s="330"/>
      <c r="B72" s="308"/>
      <c r="C72" s="310"/>
      <c r="D72" s="308"/>
      <c r="E72" s="312"/>
      <c r="F72" s="338"/>
      <c r="G72" s="339"/>
      <c r="H72" s="324"/>
      <c r="I72" s="324"/>
      <c r="J72" s="342"/>
      <c r="K72" s="94" t="s">
        <v>520</v>
      </c>
      <c r="L72" s="284"/>
      <c r="M72" s="51" t="s">
        <v>521</v>
      </c>
      <c r="N72" s="43">
        <v>4</v>
      </c>
      <c r="O72" s="75">
        <v>45689</v>
      </c>
      <c r="P72" s="75">
        <v>46022</v>
      </c>
      <c r="Q72" s="95">
        <f t="shared" si="1"/>
        <v>333</v>
      </c>
      <c r="R72" s="43">
        <v>978560</v>
      </c>
      <c r="S72" s="43" t="s">
        <v>347</v>
      </c>
      <c r="T72" s="43" t="s">
        <v>399</v>
      </c>
      <c r="U72" s="78" t="s">
        <v>349</v>
      </c>
      <c r="V72" s="78" t="s">
        <v>350</v>
      </c>
      <c r="W72" s="43" t="s">
        <v>381</v>
      </c>
      <c r="X72" s="80" t="s">
        <v>522</v>
      </c>
      <c r="Y72" s="103">
        <v>80000000</v>
      </c>
      <c r="Z72" s="43" t="s">
        <v>76</v>
      </c>
      <c r="AA72" s="43" t="s">
        <v>53</v>
      </c>
      <c r="AB72" s="43" t="s">
        <v>383</v>
      </c>
      <c r="AC72" s="293"/>
      <c r="AD72" s="154"/>
      <c r="AE72" s="293"/>
      <c r="AF72" s="345"/>
      <c r="AG72" s="196"/>
    </row>
    <row r="73" spans="1:33" customFormat="1" ht="213.75">
      <c r="A73" s="330"/>
      <c r="B73" s="308"/>
      <c r="C73" s="310"/>
      <c r="D73" s="308"/>
      <c r="E73" s="312"/>
      <c r="F73" s="338"/>
      <c r="G73" s="339"/>
      <c r="H73" s="324"/>
      <c r="I73" s="324"/>
      <c r="J73" s="342"/>
      <c r="K73" s="94" t="s">
        <v>523</v>
      </c>
      <c r="L73" s="284"/>
      <c r="M73" s="86" t="s">
        <v>412</v>
      </c>
      <c r="N73" s="43">
        <v>2</v>
      </c>
      <c r="O73" s="75">
        <v>45689</v>
      </c>
      <c r="P73" s="75">
        <v>46022</v>
      </c>
      <c r="Q73" s="95">
        <f t="shared" si="1"/>
        <v>333</v>
      </c>
      <c r="R73" s="43">
        <v>978560</v>
      </c>
      <c r="S73" s="43" t="s">
        <v>347</v>
      </c>
      <c r="T73" s="43" t="s">
        <v>399</v>
      </c>
      <c r="U73" s="78" t="s">
        <v>349</v>
      </c>
      <c r="V73" s="78" t="s">
        <v>350</v>
      </c>
      <c r="W73" s="43" t="s">
        <v>381</v>
      </c>
      <c r="X73" s="80" t="s">
        <v>413</v>
      </c>
      <c r="Y73" s="103">
        <v>100800000</v>
      </c>
      <c r="Z73" s="43" t="s">
        <v>76</v>
      </c>
      <c r="AA73" s="43" t="s">
        <v>53</v>
      </c>
      <c r="AB73" s="43" t="s">
        <v>383</v>
      </c>
      <c r="AC73" s="293">
        <v>18878612</v>
      </c>
      <c r="AD73" s="154"/>
      <c r="AE73" s="314" t="s">
        <v>524</v>
      </c>
      <c r="AF73" s="345"/>
      <c r="AG73" s="196"/>
    </row>
    <row r="74" spans="1:33" customFormat="1" ht="213.75">
      <c r="A74" s="330"/>
      <c r="B74" s="308" t="s">
        <v>327</v>
      </c>
      <c r="C74" s="310" t="s">
        <v>328</v>
      </c>
      <c r="D74" s="308" t="s">
        <v>335</v>
      </c>
      <c r="E74" s="312"/>
      <c r="F74" s="338"/>
      <c r="G74" s="339"/>
      <c r="H74" s="325"/>
      <c r="I74" s="325"/>
      <c r="J74" s="343"/>
      <c r="K74" s="94" t="s">
        <v>527</v>
      </c>
      <c r="L74" s="284"/>
      <c r="M74" s="51" t="s">
        <v>528</v>
      </c>
      <c r="N74" s="43">
        <v>3</v>
      </c>
      <c r="O74" s="75">
        <v>45689</v>
      </c>
      <c r="P74" s="75">
        <v>46022</v>
      </c>
      <c r="Q74" s="95">
        <v>0</v>
      </c>
      <c r="R74" s="43">
        <v>978560</v>
      </c>
      <c r="S74" s="43" t="s">
        <v>347</v>
      </c>
      <c r="T74" s="43" t="s">
        <v>399</v>
      </c>
      <c r="U74" s="78" t="s">
        <v>349</v>
      </c>
      <c r="V74" s="78" t="s">
        <v>350</v>
      </c>
      <c r="W74" s="43" t="s">
        <v>381</v>
      </c>
      <c r="X74" s="80" t="s">
        <v>529</v>
      </c>
      <c r="Y74" s="103">
        <v>100000000</v>
      </c>
      <c r="Z74" s="43" t="s">
        <v>76</v>
      </c>
      <c r="AA74" s="43" t="s">
        <v>53</v>
      </c>
      <c r="AB74" s="43" t="s">
        <v>383</v>
      </c>
      <c r="AC74" s="293"/>
      <c r="AD74" s="154"/>
      <c r="AE74" s="290"/>
      <c r="AF74" s="345"/>
      <c r="AG74" s="196"/>
    </row>
    <row r="75" spans="1:33" customFormat="1" ht="213.75">
      <c r="A75" s="330"/>
      <c r="B75" s="308"/>
      <c r="C75" s="310"/>
      <c r="D75" s="308"/>
      <c r="E75" s="312"/>
      <c r="F75" s="338"/>
      <c r="G75" s="339"/>
      <c r="H75" s="323" t="s">
        <v>525</v>
      </c>
      <c r="I75" s="323" t="s">
        <v>526</v>
      </c>
      <c r="J75" s="341">
        <v>0</v>
      </c>
      <c r="K75" s="94" t="s">
        <v>530</v>
      </c>
      <c r="L75" s="284"/>
      <c r="M75" s="51" t="s">
        <v>531</v>
      </c>
      <c r="N75" s="43">
        <v>0</v>
      </c>
      <c r="O75" s="75">
        <v>45689</v>
      </c>
      <c r="P75" s="75">
        <v>46022</v>
      </c>
      <c r="Q75" s="95">
        <v>0</v>
      </c>
      <c r="R75" s="43">
        <v>978560</v>
      </c>
      <c r="S75" s="43" t="s">
        <v>347</v>
      </c>
      <c r="T75" s="43" t="s">
        <v>399</v>
      </c>
      <c r="U75" s="78" t="s">
        <v>349</v>
      </c>
      <c r="V75" s="78" t="s">
        <v>350</v>
      </c>
      <c r="W75" s="43" t="s">
        <v>381</v>
      </c>
      <c r="X75" s="80" t="s">
        <v>532</v>
      </c>
      <c r="Y75" s="103">
        <v>50000000</v>
      </c>
      <c r="Z75" s="43" t="s">
        <v>76</v>
      </c>
      <c r="AA75" s="43" t="s">
        <v>53</v>
      </c>
      <c r="AB75" s="43" t="s">
        <v>383</v>
      </c>
      <c r="AC75" s="293"/>
      <c r="AD75" s="154"/>
      <c r="AE75" s="329"/>
      <c r="AF75" s="345"/>
      <c r="AG75" s="196"/>
    </row>
    <row r="76" spans="1:33" customFormat="1" ht="213.75">
      <c r="A76" s="330"/>
      <c r="B76" s="308"/>
      <c r="C76" s="310"/>
      <c r="D76" s="308"/>
      <c r="E76" s="312"/>
      <c r="F76" s="338"/>
      <c r="G76" s="339"/>
      <c r="H76" s="325"/>
      <c r="I76" s="325"/>
      <c r="J76" s="343"/>
      <c r="K76" s="94" t="s">
        <v>533</v>
      </c>
      <c r="L76" s="284"/>
      <c r="M76" s="51" t="s">
        <v>534</v>
      </c>
      <c r="N76" s="43">
        <v>0</v>
      </c>
      <c r="O76" s="75">
        <v>45689</v>
      </c>
      <c r="P76" s="75">
        <v>46022</v>
      </c>
      <c r="Q76" s="95">
        <v>0</v>
      </c>
      <c r="R76" s="43">
        <v>978560</v>
      </c>
      <c r="S76" s="43" t="s">
        <v>347</v>
      </c>
      <c r="T76" s="43" t="s">
        <v>399</v>
      </c>
      <c r="U76" s="78" t="s">
        <v>349</v>
      </c>
      <c r="V76" s="78" t="s">
        <v>350</v>
      </c>
      <c r="W76" s="43" t="s">
        <v>381</v>
      </c>
      <c r="X76" s="80" t="s">
        <v>535</v>
      </c>
      <c r="Y76" s="103">
        <v>29600000</v>
      </c>
      <c r="Z76" s="43" t="s">
        <v>76</v>
      </c>
      <c r="AA76" s="43" t="s">
        <v>53</v>
      </c>
      <c r="AB76" s="43" t="s">
        <v>383</v>
      </c>
      <c r="AC76" s="336">
        <v>2713957200</v>
      </c>
      <c r="AD76" s="167"/>
      <c r="AE76" s="277" t="s">
        <v>536</v>
      </c>
      <c r="AF76" s="345"/>
      <c r="AG76" s="196"/>
    </row>
    <row r="77" spans="1:33" customFormat="1" ht="213.75">
      <c r="A77" s="330"/>
      <c r="B77" s="308" t="s">
        <v>327</v>
      </c>
      <c r="C77" s="310" t="s">
        <v>328</v>
      </c>
      <c r="D77" s="308" t="s">
        <v>338</v>
      </c>
      <c r="E77" s="312"/>
      <c r="F77" s="338"/>
      <c r="G77" s="339"/>
      <c r="H77" s="303" t="s">
        <v>537</v>
      </c>
      <c r="I77" s="340" t="s">
        <v>538</v>
      </c>
      <c r="J77" s="341">
        <v>0.4</v>
      </c>
      <c r="K77" s="94" t="s">
        <v>539</v>
      </c>
      <c r="L77" s="284"/>
      <c r="M77" s="51" t="s">
        <v>516</v>
      </c>
      <c r="N77" s="43">
        <v>4</v>
      </c>
      <c r="O77" s="75">
        <v>45689</v>
      </c>
      <c r="P77" s="75">
        <v>46022</v>
      </c>
      <c r="Q77" s="95">
        <f t="shared" si="1"/>
        <v>333</v>
      </c>
      <c r="R77" s="43">
        <v>978560</v>
      </c>
      <c r="S77" s="43" t="s">
        <v>347</v>
      </c>
      <c r="T77" s="77" t="s">
        <v>348</v>
      </c>
      <c r="U77" s="78" t="s">
        <v>349</v>
      </c>
      <c r="V77" s="78" t="s">
        <v>350</v>
      </c>
      <c r="W77" s="43" t="s">
        <v>381</v>
      </c>
      <c r="X77" s="80" t="s">
        <v>540</v>
      </c>
      <c r="Y77" s="103">
        <v>80000000</v>
      </c>
      <c r="Z77" s="43" t="s">
        <v>76</v>
      </c>
      <c r="AA77" s="43" t="s">
        <v>53</v>
      </c>
      <c r="AB77" s="43" t="s">
        <v>383</v>
      </c>
      <c r="AC77" s="336"/>
      <c r="AD77" s="167"/>
      <c r="AE77" s="277"/>
      <c r="AF77" s="345"/>
      <c r="AG77" s="196"/>
    </row>
    <row r="78" spans="1:33" customFormat="1" ht="213.75">
      <c r="A78" s="330"/>
      <c r="B78" s="308"/>
      <c r="C78" s="310"/>
      <c r="D78" s="308"/>
      <c r="E78" s="312"/>
      <c r="F78" s="338"/>
      <c r="G78" s="339"/>
      <c r="H78" s="303"/>
      <c r="I78" s="340"/>
      <c r="J78" s="342"/>
      <c r="K78" s="94" t="s">
        <v>541</v>
      </c>
      <c r="L78" s="284"/>
      <c r="M78" s="51" t="s">
        <v>516</v>
      </c>
      <c r="N78" s="43">
        <v>4</v>
      </c>
      <c r="O78" s="75">
        <v>45689</v>
      </c>
      <c r="P78" s="75">
        <v>46022</v>
      </c>
      <c r="Q78" s="95">
        <f t="shared" si="1"/>
        <v>333</v>
      </c>
      <c r="R78" s="43">
        <v>978560</v>
      </c>
      <c r="S78" s="43" t="s">
        <v>347</v>
      </c>
      <c r="T78" s="77" t="s">
        <v>348</v>
      </c>
      <c r="U78" s="78" t="s">
        <v>349</v>
      </c>
      <c r="V78" s="78" t="s">
        <v>350</v>
      </c>
      <c r="W78" s="43" t="s">
        <v>381</v>
      </c>
      <c r="X78" s="80" t="s">
        <v>542</v>
      </c>
      <c r="Y78" s="103">
        <v>33600000</v>
      </c>
      <c r="Z78" s="43" t="s">
        <v>76</v>
      </c>
      <c r="AA78" s="43" t="s">
        <v>53</v>
      </c>
      <c r="AB78" s="43" t="s">
        <v>383</v>
      </c>
      <c r="AC78" s="336"/>
      <c r="AD78" s="167"/>
      <c r="AE78" s="277"/>
      <c r="AF78" s="345"/>
      <c r="AG78" s="196"/>
    </row>
    <row r="79" spans="1:33" customFormat="1" ht="213.75">
      <c r="A79" s="330"/>
      <c r="B79" s="308"/>
      <c r="C79" s="310"/>
      <c r="D79" s="308"/>
      <c r="E79" s="312"/>
      <c r="F79" s="338"/>
      <c r="G79" s="339"/>
      <c r="H79" s="303"/>
      <c r="I79" s="340"/>
      <c r="J79" s="343"/>
      <c r="K79" s="94" t="s">
        <v>543</v>
      </c>
      <c r="L79" s="322"/>
      <c r="M79" s="51" t="s">
        <v>516</v>
      </c>
      <c r="N79" s="43">
        <v>2</v>
      </c>
      <c r="O79" s="75">
        <v>45689</v>
      </c>
      <c r="P79" s="75">
        <v>46022</v>
      </c>
      <c r="Q79" s="95">
        <f t="shared" si="1"/>
        <v>333</v>
      </c>
      <c r="R79" s="43">
        <v>978560</v>
      </c>
      <c r="S79" s="43" t="s">
        <v>347</v>
      </c>
      <c r="T79" s="77" t="s">
        <v>348</v>
      </c>
      <c r="U79" s="78" t="s">
        <v>349</v>
      </c>
      <c r="V79" s="78" t="s">
        <v>350</v>
      </c>
      <c r="W79" s="43" t="s">
        <v>381</v>
      </c>
      <c r="X79" s="80" t="s">
        <v>544</v>
      </c>
      <c r="Y79" s="103">
        <v>96000000</v>
      </c>
      <c r="Z79" s="43" t="s">
        <v>76</v>
      </c>
      <c r="AA79" s="43" t="s">
        <v>53</v>
      </c>
      <c r="AB79" s="43" t="s">
        <v>383</v>
      </c>
      <c r="AC79" s="337"/>
      <c r="AD79" s="168"/>
      <c r="AE79" s="278"/>
      <c r="AF79" s="346"/>
      <c r="AG79" s="196"/>
    </row>
    <row r="80" spans="1:33" customFormat="1" ht="213.75">
      <c r="A80" s="330" t="s">
        <v>285</v>
      </c>
      <c r="B80" s="308" t="s">
        <v>274</v>
      </c>
      <c r="C80" s="331" t="s">
        <v>275</v>
      </c>
      <c r="D80" s="308" t="s">
        <v>289</v>
      </c>
      <c r="E80" s="308" t="s">
        <v>545</v>
      </c>
      <c r="F80" s="332">
        <v>2024130010090</v>
      </c>
      <c r="G80" s="333" t="s">
        <v>546</v>
      </c>
      <c r="H80" s="312" t="s">
        <v>546</v>
      </c>
      <c r="I80" s="312" t="s">
        <v>547</v>
      </c>
      <c r="J80" s="296">
        <v>1</v>
      </c>
      <c r="K80" s="133" t="s">
        <v>548</v>
      </c>
      <c r="L80" s="334" t="s">
        <v>345</v>
      </c>
      <c r="M80" s="73" t="s">
        <v>549</v>
      </c>
      <c r="N80" s="169">
        <v>4</v>
      </c>
      <c r="O80" s="75">
        <v>45689</v>
      </c>
      <c r="P80" s="75">
        <v>46022</v>
      </c>
      <c r="Q80" s="95">
        <f t="shared" si="1"/>
        <v>333</v>
      </c>
      <c r="R80" s="43">
        <v>978560</v>
      </c>
      <c r="S80" s="43" t="s">
        <v>347</v>
      </c>
      <c r="T80" s="77" t="s">
        <v>348</v>
      </c>
      <c r="U80" s="78" t="s">
        <v>349</v>
      </c>
      <c r="V80" s="78" t="s">
        <v>350</v>
      </c>
      <c r="W80" s="38" t="s">
        <v>381</v>
      </c>
      <c r="AC80" s="289">
        <v>1</v>
      </c>
      <c r="AD80" s="83"/>
      <c r="AE80" s="279" t="s">
        <v>353</v>
      </c>
      <c r="AF80" s="334"/>
      <c r="AG80" s="196"/>
    </row>
    <row r="81" spans="1:33" customFormat="1" ht="213.75">
      <c r="A81" s="330"/>
      <c r="B81" s="308"/>
      <c r="C81" s="310"/>
      <c r="D81" s="308"/>
      <c r="E81" s="308"/>
      <c r="F81" s="332"/>
      <c r="G81" s="333"/>
      <c r="H81" s="312"/>
      <c r="I81" s="312"/>
      <c r="J81" s="297"/>
      <c r="K81" s="94" t="s">
        <v>550</v>
      </c>
      <c r="L81" s="335"/>
      <c r="M81" s="86" t="s">
        <v>551</v>
      </c>
      <c r="N81" s="161">
        <v>4</v>
      </c>
      <c r="O81" s="75">
        <v>45689</v>
      </c>
      <c r="P81" s="75">
        <v>46022</v>
      </c>
      <c r="Q81" s="95">
        <f t="shared" si="1"/>
        <v>333</v>
      </c>
      <c r="R81" s="43">
        <v>978560</v>
      </c>
      <c r="S81" s="43" t="s">
        <v>347</v>
      </c>
      <c r="T81" s="77" t="s">
        <v>348</v>
      </c>
      <c r="U81" s="78" t="s">
        <v>349</v>
      </c>
      <c r="V81" s="78" t="s">
        <v>350</v>
      </c>
      <c r="W81" s="38" t="s">
        <v>381</v>
      </c>
      <c r="AC81" s="290"/>
      <c r="AD81" s="89"/>
      <c r="AE81" s="273"/>
      <c r="AF81" s="335"/>
      <c r="AG81" s="196"/>
    </row>
    <row r="82" spans="1:33" customFormat="1" ht="68.099999999999994" customHeight="1">
      <c r="A82" s="306" t="s">
        <v>310</v>
      </c>
      <c r="B82" s="308" t="s">
        <v>317</v>
      </c>
      <c r="C82" s="310" t="s">
        <v>318</v>
      </c>
      <c r="D82" s="308" t="s">
        <v>320</v>
      </c>
      <c r="E82" s="312" t="s">
        <v>552</v>
      </c>
      <c r="F82" s="332">
        <v>2024130010093</v>
      </c>
      <c r="G82" s="333" t="s">
        <v>553</v>
      </c>
      <c r="H82" s="303" t="s">
        <v>554</v>
      </c>
      <c r="I82" s="303" t="s">
        <v>555</v>
      </c>
      <c r="J82" s="296">
        <v>0.3</v>
      </c>
      <c r="K82" s="279" t="s">
        <v>556</v>
      </c>
      <c r="L82" s="321" t="s">
        <v>345</v>
      </c>
      <c r="M82" s="170" t="s">
        <v>557</v>
      </c>
      <c r="N82" s="281">
        <v>3</v>
      </c>
      <c r="O82" s="75">
        <v>45689</v>
      </c>
      <c r="P82" s="75">
        <v>46022</v>
      </c>
      <c r="Q82" s="95">
        <v>0</v>
      </c>
      <c r="R82" s="43">
        <v>978560</v>
      </c>
      <c r="S82" s="43" t="s">
        <v>347</v>
      </c>
      <c r="T82" s="43" t="s">
        <v>399</v>
      </c>
      <c r="U82" s="78" t="s">
        <v>349</v>
      </c>
      <c r="V82" s="78" t="s">
        <v>350</v>
      </c>
      <c r="W82" s="43" t="s">
        <v>381</v>
      </c>
      <c r="X82" s="96" t="s">
        <v>558</v>
      </c>
      <c r="Y82" s="171">
        <v>350000000</v>
      </c>
      <c r="Z82" s="43" t="s">
        <v>76</v>
      </c>
      <c r="AA82" s="43" t="s">
        <v>53</v>
      </c>
      <c r="AB82" s="43" t="s">
        <v>383</v>
      </c>
      <c r="AC82" s="289">
        <v>22668035</v>
      </c>
      <c r="AD82" s="83"/>
      <c r="AE82" s="275" t="s">
        <v>559</v>
      </c>
      <c r="AF82" s="321"/>
      <c r="AG82" s="196"/>
    </row>
    <row r="83" spans="1:33" customFormat="1" ht="81" customHeight="1">
      <c r="A83" s="306"/>
      <c r="B83" s="308"/>
      <c r="C83" s="310"/>
      <c r="D83" s="308"/>
      <c r="E83" s="312"/>
      <c r="F83" s="332"/>
      <c r="G83" s="333"/>
      <c r="H83" s="303"/>
      <c r="I83" s="303"/>
      <c r="J83" s="297"/>
      <c r="K83" s="274"/>
      <c r="L83" s="284"/>
      <c r="M83" s="172" t="s">
        <v>560</v>
      </c>
      <c r="N83" s="282"/>
      <c r="O83" s="75"/>
      <c r="P83" s="75"/>
      <c r="Q83" s="173"/>
      <c r="R83" s="137"/>
      <c r="S83" s="137"/>
      <c r="T83" s="137"/>
      <c r="U83" s="174"/>
      <c r="V83" s="174"/>
      <c r="W83" s="137"/>
      <c r="X83" s="175"/>
      <c r="Y83" s="176"/>
      <c r="Z83" s="137"/>
      <c r="AA83" s="137"/>
      <c r="AB83" s="137"/>
      <c r="AC83" s="290"/>
      <c r="AD83" s="89"/>
      <c r="AE83" s="276"/>
      <c r="AF83" s="284"/>
      <c r="AG83" s="196"/>
    </row>
    <row r="84" spans="1:33" customFormat="1" ht="128.1" customHeight="1">
      <c r="A84" s="306" t="s">
        <v>322</v>
      </c>
      <c r="B84" s="308"/>
      <c r="C84" s="310"/>
      <c r="D84" s="308"/>
      <c r="E84" s="312"/>
      <c r="F84" s="332"/>
      <c r="G84" s="333" t="s">
        <v>324</v>
      </c>
      <c r="H84" s="303"/>
      <c r="I84" s="303" t="s">
        <v>561</v>
      </c>
      <c r="J84" s="296">
        <v>0.7</v>
      </c>
      <c r="K84" s="279" t="s">
        <v>562</v>
      </c>
      <c r="L84" s="284"/>
      <c r="M84" s="128" t="s">
        <v>563</v>
      </c>
      <c r="N84" s="281">
        <v>8</v>
      </c>
      <c r="O84" s="315">
        <v>45689</v>
      </c>
      <c r="P84" s="315">
        <v>46022</v>
      </c>
      <c r="Q84" s="318">
        <f t="shared" ref="Q84:Q94" si="3">+P84-O84</f>
        <v>333</v>
      </c>
      <c r="R84" s="281">
        <v>978560</v>
      </c>
      <c r="S84" s="281" t="s">
        <v>347</v>
      </c>
      <c r="T84" s="281" t="s">
        <v>399</v>
      </c>
      <c r="U84" s="321" t="s">
        <v>349</v>
      </c>
      <c r="V84" s="321" t="s">
        <v>350</v>
      </c>
      <c r="W84" s="281" t="s">
        <v>381</v>
      </c>
      <c r="X84" s="323" t="s">
        <v>564</v>
      </c>
      <c r="Y84" s="326">
        <v>48000000</v>
      </c>
      <c r="Z84" s="281" t="s">
        <v>76</v>
      </c>
      <c r="AA84" s="281" t="s">
        <v>53</v>
      </c>
      <c r="AB84" s="281" t="s">
        <v>383</v>
      </c>
      <c r="AC84" s="329"/>
      <c r="AD84" s="89"/>
      <c r="AE84" s="277"/>
      <c r="AF84" s="284"/>
      <c r="AG84" s="196"/>
    </row>
    <row r="85" spans="1:33" customFormat="1" ht="68.099999999999994" customHeight="1">
      <c r="A85" s="306"/>
      <c r="B85" s="308"/>
      <c r="C85" s="310"/>
      <c r="D85" s="308"/>
      <c r="E85" s="312"/>
      <c r="F85" s="332"/>
      <c r="G85" s="333"/>
      <c r="H85" s="303"/>
      <c r="I85" s="303"/>
      <c r="J85" s="297"/>
      <c r="K85" s="273"/>
      <c r="L85" s="284"/>
      <c r="M85" s="177" t="s">
        <v>565</v>
      </c>
      <c r="N85" s="283"/>
      <c r="O85" s="316"/>
      <c r="P85" s="316"/>
      <c r="Q85" s="319"/>
      <c r="R85" s="283"/>
      <c r="S85" s="283"/>
      <c r="T85" s="283"/>
      <c r="U85" s="284"/>
      <c r="V85" s="284"/>
      <c r="W85" s="283"/>
      <c r="X85" s="324"/>
      <c r="Y85" s="327"/>
      <c r="Z85" s="283"/>
      <c r="AA85" s="283"/>
      <c r="AB85" s="283"/>
      <c r="AC85" s="314">
        <v>1240906946.5599999</v>
      </c>
      <c r="AD85" s="89"/>
      <c r="AE85" s="107"/>
      <c r="AF85" s="284"/>
      <c r="AG85" s="196"/>
    </row>
    <row r="86" spans="1:33" customFormat="1" ht="30">
      <c r="A86" s="306"/>
      <c r="B86" s="308"/>
      <c r="C86" s="310"/>
      <c r="D86" s="308"/>
      <c r="E86" s="312"/>
      <c r="F86" s="332"/>
      <c r="G86" s="333"/>
      <c r="H86" s="303"/>
      <c r="I86" s="303"/>
      <c r="J86" s="297"/>
      <c r="K86" s="273"/>
      <c r="L86" s="284"/>
      <c r="M86" s="177" t="s">
        <v>566</v>
      </c>
      <c r="N86" s="283"/>
      <c r="O86" s="316"/>
      <c r="P86" s="316"/>
      <c r="Q86" s="319"/>
      <c r="R86" s="283"/>
      <c r="S86" s="283"/>
      <c r="T86" s="283"/>
      <c r="U86" s="284"/>
      <c r="V86" s="284"/>
      <c r="W86" s="283"/>
      <c r="X86" s="324"/>
      <c r="Y86" s="327"/>
      <c r="Z86" s="283"/>
      <c r="AA86" s="283"/>
      <c r="AB86" s="283"/>
      <c r="AC86" s="290"/>
      <c r="AD86" s="89"/>
      <c r="AE86" s="107"/>
      <c r="AF86" s="284"/>
      <c r="AG86" s="196"/>
    </row>
    <row r="87" spans="1:33" customFormat="1" ht="45">
      <c r="A87" s="306"/>
      <c r="B87" s="308"/>
      <c r="C87" s="310"/>
      <c r="D87" s="308"/>
      <c r="E87" s="312"/>
      <c r="F87" s="332"/>
      <c r="G87" s="333"/>
      <c r="H87" s="303"/>
      <c r="I87" s="303"/>
      <c r="J87" s="297"/>
      <c r="K87" s="274"/>
      <c r="L87" s="284"/>
      <c r="M87" s="177" t="s">
        <v>567</v>
      </c>
      <c r="N87" s="282"/>
      <c r="O87" s="317"/>
      <c r="P87" s="317"/>
      <c r="Q87" s="320"/>
      <c r="R87" s="282"/>
      <c r="S87" s="282"/>
      <c r="T87" s="282"/>
      <c r="U87" s="322"/>
      <c r="V87" s="322"/>
      <c r="W87" s="282"/>
      <c r="X87" s="325"/>
      <c r="Y87" s="328"/>
      <c r="Z87" s="282"/>
      <c r="AA87" s="282"/>
      <c r="AB87" s="282"/>
      <c r="AC87" s="290"/>
      <c r="AD87" s="89"/>
      <c r="AE87" s="107"/>
      <c r="AF87" s="284"/>
      <c r="AG87" s="196"/>
    </row>
    <row r="88" spans="1:33" customFormat="1" ht="45.95" customHeight="1">
      <c r="A88" s="306"/>
      <c r="B88" s="308"/>
      <c r="C88" s="310"/>
      <c r="D88" s="308"/>
      <c r="E88" s="312"/>
      <c r="F88" s="332"/>
      <c r="G88" s="333"/>
      <c r="H88" s="303"/>
      <c r="I88" s="303"/>
      <c r="J88" s="297"/>
      <c r="K88" s="279" t="s">
        <v>568</v>
      </c>
      <c r="L88" s="284"/>
      <c r="M88" s="177" t="s">
        <v>569</v>
      </c>
      <c r="N88" s="281">
        <v>6</v>
      </c>
      <c r="O88" s="315">
        <v>45689</v>
      </c>
      <c r="P88" s="315">
        <v>46022</v>
      </c>
      <c r="Q88" s="318">
        <f>+P88-O88</f>
        <v>333</v>
      </c>
      <c r="R88" s="281">
        <v>978560</v>
      </c>
      <c r="S88" s="281" t="s">
        <v>347</v>
      </c>
      <c r="T88" s="281" t="s">
        <v>399</v>
      </c>
      <c r="U88" s="321" t="s">
        <v>349</v>
      </c>
      <c r="V88" s="321" t="s">
        <v>350</v>
      </c>
      <c r="W88" s="281" t="s">
        <v>381</v>
      </c>
      <c r="X88" s="96"/>
      <c r="Y88" s="171"/>
      <c r="Z88" s="281" t="s">
        <v>76</v>
      </c>
      <c r="AA88" s="281" t="s">
        <v>53</v>
      </c>
      <c r="AB88" s="281" t="s">
        <v>383</v>
      </c>
      <c r="AC88" s="290"/>
      <c r="AD88" s="89"/>
      <c r="AE88" s="107"/>
      <c r="AF88" s="284"/>
      <c r="AG88" s="196"/>
    </row>
    <row r="89" spans="1:33" customFormat="1" ht="30">
      <c r="A89" s="306"/>
      <c r="B89" s="308"/>
      <c r="C89" s="310"/>
      <c r="D89" s="308"/>
      <c r="E89" s="312"/>
      <c r="F89" s="332"/>
      <c r="G89" s="333"/>
      <c r="H89" s="303"/>
      <c r="I89" s="303"/>
      <c r="J89" s="297"/>
      <c r="K89" s="273"/>
      <c r="L89" s="284"/>
      <c r="M89" s="177" t="s">
        <v>570</v>
      </c>
      <c r="N89" s="283"/>
      <c r="O89" s="316"/>
      <c r="P89" s="316"/>
      <c r="Q89" s="319"/>
      <c r="R89" s="283"/>
      <c r="S89" s="283"/>
      <c r="T89" s="283"/>
      <c r="U89" s="284"/>
      <c r="V89" s="284"/>
      <c r="W89" s="283"/>
      <c r="X89" s="96"/>
      <c r="Y89" s="171"/>
      <c r="Z89" s="283"/>
      <c r="AA89" s="283"/>
      <c r="AB89" s="283"/>
      <c r="AC89" s="290"/>
      <c r="AD89" s="89"/>
      <c r="AE89" s="107"/>
      <c r="AF89" s="284"/>
      <c r="AG89" s="196"/>
    </row>
    <row r="90" spans="1:33" customFormat="1" ht="36.950000000000003" customHeight="1">
      <c r="A90" s="306"/>
      <c r="B90" s="308"/>
      <c r="C90" s="310"/>
      <c r="D90" s="308"/>
      <c r="E90" s="312"/>
      <c r="F90" s="332"/>
      <c r="G90" s="333"/>
      <c r="H90" s="303"/>
      <c r="I90" s="303"/>
      <c r="J90" s="297"/>
      <c r="K90" s="273"/>
      <c r="L90" s="284"/>
      <c r="M90" s="177" t="s">
        <v>571</v>
      </c>
      <c r="N90" s="283"/>
      <c r="O90" s="316"/>
      <c r="P90" s="316"/>
      <c r="Q90" s="319"/>
      <c r="R90" s="283"/>
      <c r="S90" s="283"/>
      <c r="T90" s="283"/>
      <c r="U90" s="284"/>
      <c r="V90" s="284"/>
      <c r="W90" s="283"/>
      <c r="X90" s="96"/>
      <c r="Y90" s="171"/>
      <c r="Z90" s="283"/>
      <c r="AA90" s="283"/>
      <c r="AB90" s="283"/>
      <c r="AC90" s="290"/>
      <c r="AD90" s="89"/>
      <c r="AE90" s="107"/>
      <c r="AF90" s="284"/>
      <c r="AG90" s="196"/>
    </row>
    <row r="91" spans="1:33" customFormat="1" ht="60.95" customHeight="1" thickBot="1">
      <c r="A91" s="306"/>
      <c r="B91" s="308"/>
      <c r="C91" s="310"/>
      <c r="D91" s="308"/>
      <c r="E91" s="312"/>
      <c r="F91" s="332"/>
      <c r="G91" s="333"/>
      <c r="H91" s="303"/>
      <c r="I91" s="303"/>
      <c r="J91" s="298"/>
      <c r="K91" s="274"/>
      <c r="L91" s="322"/>
      <c r="M91" s="178" t="s">
        <v>572</v>
      </c>
      <c r="N91" s="282"/>
      <c r="O91" s="317"/>
      <c r="P91" s="317"/>
      <c r="Q91" s="320"/>
      <c r="R91" s="282"/>
      <c r="S91" s="282"/>
      <c r="T91" s="282"/>
      <c r="U91" s="322"/>
      <c r="V91" s="322"/>
      <c r="W91" s="282"/>
      <c r="X91" s="96"/>
      <c r="Y91" s="171"/>
      <c r="Z91" s="282"/>
      <c r="AA91" s="282"/>
      <c r="AB91" s="282"/>
      <c r="AC91" s="291"/>
      <c r="AD91" s="102"/>
      <c r="AE91" s="107" t="s">
        <v>384</v>
      </c>
      <c r="AF91" s="284"/>
      <c r="AG91" s="196"/>
    </row>
    <row r="92" spans="1:33" customFormat="1" ht="213.75">
      <c r="A92" s="306" t="s">
        <v>310</v>
      </c>
      <c r="B92" s="308" t="s">
        <v>252</v>
      </c>
      <c r="C92" s="310" t="s">
        <v>253</v>
      </c>
      <c r="D92" s="308" t="s">
        <v>314</v>
      </c>
      <c r="E92" s="312" t="s">
        <v>573</v>
      </c>
      <c r="F92" s="299">
        <v>2024130010097</v>
      </c>
      <c r="G92" s="301" t="s">
        <v>574</v>
      </c>
      <c r="H92" s="303" t="s">
        <v>575</v>
      </c>
      <c r="I92" s="303" t="s">
        <v>574</v>
      </c>
      <c r="J92" s="297">
        <v>1</v>
      </c>
      <c r="K92" s="179" t="s">
        <v>576</v>
      </c>
      <c r="L92" s="284" t="s">
        <v>345</v>
      </c>
      <c r="M92" s="51" t="s">
        <v>577</v>
      </c>
      <c r="N92" s="43">
        <v>2</v>
      </c>
      <c r="O92" s="75">
        <v>45689</v>
      </c>
      <c r="P92" s="75">
        <v>46022</v>
      </c>
      <c r="Q92" s="95">
        <v>0</v>
      </c>
      <c r="R92" s="43">
        <v>978560</v>
      </c>
      <c r="S92" s="43" t="s">
        <v>347</v>
      </c>
      <c r="T92" s="43" t="s">
        <v>399</v>
      </c>
      <c r="U92" s="78" t="s">
        <v>349</v>
      </c>
      <c r="V92" s="78" t="s">
        <v>350</v>
      </c>
      <c r="W92" s="43" t="s">
        <v>381</v>
      </c>
      <c r="X92" s="96"/>
      <c r="Y92" s="171">
        <v>0</v>
      </c>
      <c r="Z92" s="43" t="s">
        <v>76</v>
      </c>
      <c r="AA92" s="43" t="s">
        <v>53</v>
      </c>
      <c r="AB92" s="43" t="s">
        <v>383</v>
      </c>
      <c r="AC92" s="290">
        <v>1400000000</v>
      </c>
      <c r="AD92" s="89"/>
      <c r="AE92" s="279" t="s">
        <v>384</v>
      </c>
      <c r="AF92" s="284"/>
      <c r="AG92" s="196"/>
    </row>
    <row r="93" spans="1:33" customFormat="1" ht="213.75">
      <c r="A93" s="306"/>
      <c r="B93" s="308"/>
      <c r="C93" s="310"/>
      <c r="D93" s="308"/>
      <c r="E93" s="312"/>
      <c r="F93" s="299"/>
      <c r="G93" s="301"/>
      <c r="H93" s="303"/>
      <c r="I93" s="303"/>
      <c r="J93" s="297"/>
      <c r="K93" s="179" t="s">
        <v>578</v>
      </c>
      <c r="L93" s="284"/>
      <c r="M93" s="51" t="s">
        <v>516</v>
      </c>
      <c r="N93" s="43">
        <v>4</v>
      </c>
      <c r="O93" s="75">
        <v>45689</v>
      </c>
      <c r="P93" s="75">
        <v>46022</v>
      </c>
      <c r="Q93" s="95">
        <f t="shared" si="3"/>
        <v>333</v>
      </c>
      <c r="R93" s="43">
        <v>978560</v>
      </c>
      <c r="S93" s="43" t="s">
        <v>347</v>
      </c>
      <c r="T93" s="43" t="s">
        <v>399</v>
      </c>
      <c r="U93" s="78" t="s">
        <v>349</v>
      </c>
      <c r="V93" s="78" t="s">
        <v>350</v>
      </c>
      <c r="W93" s="43" t="s">
        <v>381</v>
      </c>
      <c r="X93" s="180" t="s">
        <v>579</v>
      </c>
      <c r="Y93" s="171">
        <v>300000000</v>
      </c>
      <c r="Z93" s="43" t="s">
        <v>76</v>
      </c>
      <c r="AA93" s="43" t="s">
        <v>53</v>
      </c>
      <c r="AB93" s="43" t="s">
        <v>383</v>
      </c>
      <c r="AC93" s="290"/>
      <c r="AD93" s="89"/>
      <c r="AE93" s="273"/>
      <c r="AF93" s="284"/>
      <c r="AG93" s="196"/>
    </row>
    <row r="94" spans="1:33" customFormat="1" ht="214.5" thickBot="1">
      <c r="A94" s="307"/>
      <c r="B94" s="309"/>
      <c r="C94" s="311"/>
      <c r="D94" s="309"/>
      <c r="E94" s="313"/>
      <c r="F94" s="300"/>
      <c r="G94" s="302"/>
      <c r="H94" s="304"/>
      <c r="I94" s="304"/>
      <c r="J94" s="305"/>
      <c r="K94" s="197" t="s">
        <v>580</v>
      </c>
      <c r="L94" s="285"/>
      <c r="M94" s="62" t="s">
        <v>516</v>
      </c>
      <c r="N94" s="198">
        <v>4</v>
      </c>
      <c r="O94" s="199">
        <v>45689</v>
      </c>
      <c r="P94" s="199">
        <v>46022</v>
      </c>
      <c r="Q94" s="200">
        <f t="shared" si="3"/>
        <v>333</v>
      </c>
      <c r="R94" s="198">
        <v>978560</v>
      </c>
      <c r="S94" s="198" t="s">
        <v>347</v>
      </c>
      <c r="T94" s="198" t="s">
        <v>399</v>
      </c>
      <c r="U94" s="201" t="s">
        <v>349</v>
      </c>
      <c r="V94" s="201" t="s">
        <v>350</v>
      </c>
      <c r="W94" s="198" t="s">
        <v>381</v>
      </c>
      <c r="X94" s="202" t="s">
        <v>581</v>
      </c>
      <c r="Y94" s="203">
        <v>300000000</v>
      </c>
      <c r="Z94" s="198" t="s">
        <v>76</v>
      </c>
      <c r="AA94" s="198" t="s">
        <v>53</v>
      </c>
      <c r="AB94" s="198" t="s">
        <v>383</v>
      </c>
      <c r="AC94" s="295"/>
      <c r="AD94" s="204"/>
      <c r="AE94" s="280"/>
      <c r="AF94" s="285"/>
      <c r="AG94" s="205"/>
    </row>
  </sheetData>
  <mergeCells count="272">
    <mergeCell ref="A5:B5"/>
    <mergeCell ref="A1:B4"/>
    <mergeCell ref="W6:AB7"/>
    <mergeCell ref="C1:AF1"/>
    <mergeCell ref="C2:AF2"/>
    <mergeCell ref="C3:AF3"/>
    <mergeCell ref="C4:AF4"/>
    <mergeCell ref="C5:AG5"/>
    <mergeCell ref="I9:I15"/>
    <mergeCell ref="J9:J15"/>
    <mergeCell ref="A9:A19"/>
    <mergeCell ref="B9:B19"/>
    <mergeCell ref="C9:C19"/>
    <mergeCell ref="D9:D15"/>
    <mergeCell ref="E9:E19"/>
    <mergeCell ref="AC6:AG7"/>
    <mergeCell ref="A6:V7"/>
    <mergeCell ref="I20:I23"/>
    <mergeCell ref="J20:J23"/>
    <mergeCell ref="A20:A23"/>
    <mergeCell ref="B20:B23"/>
    <mergeCell ref="C20:C23"/>
    <mergeCell ref="D20:D23"/>
    <mergeCell ref="E20:E23"/>
    <mergeCell ref="AE9:AE19"/>
    <mergeCell ref="AF9:AF19"/>
    <mergeCell ref="D16:D18"/>
    <mergeCell ref="H16:H18"/>
    <mergeCell ref="I16:I18"/>
    <mergeCell ref="J16:J18"/>
    <mergeCell ref="L9:L19"/>
    <mergeCell ref="AC9:AC19"/>
    <mergeCell ref="F9:F19"/>
    <mergeCell ref="G9:G19"/>
    <mergeCell ref="H9:H15"/>
    <mergeCell ref="AE20:AE23"/>
    <mergeCell ref="AF20:AF23"/>
    <mergeCell ref="A24:A28"/>
    <mergeCell ref="B24:B28"/>
    <mergeCell ref="C24:C28"/>
    <mergeCell ref="D24:D28"/>
    <mergeCell ref="E24:E28"/>
    <mergeCell ref="F24:F28"/>
    <mergeCell ref="G24:G28"/>
    <mergeCell ref="H24:H28"/>
    <mergeCell ref="I24:I28"/>
    <mergeCell ref="L20:L23"/>
    <mergeCell ref="AC20:AC23"/>
    <mergeCell ref="F20:F23"/>
    <mergeCell ref="G20:G23"/>
    <mergeCell ref="H20:H23"/>
    <mergeCell ref="B29:B33"/>
    <mergeCell ref="C29:C33"/>
    <mergeCell ref="D29:D30"/>
    <mergeCell ref="E29:E33"/>
    <mergeCell ref="AE24:AE26"/>
    <mergeCell ref="AF24:AF28"/>
    <mergeCell ref="AC27:AC28"/>
    <mergeCell ref="AE27:AE28"/>
    <mergeCell ref="J24:J28"/>
    <mergeCell ref="L24:L28"/>
    <mergeCell ref="AC24:AC26"/>
    <mergeCell ref="A34:A39"/>
    <mergeCell ref="B34:B39"/>
    <mergeCell ref="C34:C39"/>
    <mergeCell ref="D34:D39"/>
    <mergeCell ref="E34:E39"/>
    <mergeCell ref="AE29:AE33"/>
    <mergeCell ref="AF29:AF33"/>
    <mergeCell ref="D31:D33"/>
    <mergeCell ref="H31:H33"/>
    <mergeCell ref="I31:I33"/>
    <mergeCell ref="J31:J33"/>
    <mergeCell ref="L29:L33"/>
    <mergeCell ref="AC29:AC33"/>
    <mergeCell ref="F29:F33"/>
    <mergeCell ref="G29:G33"/>
    <mergeCell ref="H29:H30"/>
    <mergeCell ref="I29:I30"/>
    <mergeCell ref="J29:J30"/>
    <mergeCell ref="A29:A33"/>
    <mergeCell ref="D40:D52"/>
    <mergeCell ref="E40:E52"/>
    <mergeCell ref="AE34:AE39"/>
    <mergeCell ref="AF34:AF39"/>
    <mergeCell ref="K35:K38"/>
    <mergeCell ref="O35:O38"/>
    <mergeCell ref="L34:L39"/>
    <mergeCell ref="AC34:AC39"/>
    <mergeCell ref="F34:F39"/>
    <mergeCell ref="G34:G39"/>
    <mergeCell ref="H34:H39"/>
    <mergeCell ref="I34:I39"/>
    <mergeCell ref="J34:J39"/>
    <mergeCell ref="AE40:AE52"/>
    <mergeCell ref="AF40:AF52"/>
    <mergeCell ref="L40:L52"/>
    <mergeCell ref="Q40:Q41"/>
    <mergeCell ref="AC40:AC52"/>
    <mergeCell ref="K42:K47"/>
    <mergeCell ref="N42:N47"/>
    <mergeCell ref="K48:K52"/>
    <mergeCell ref="N48:N52"/>
    <mergeCell ref="A53:A61"/>
    <mergeCell ref="B53:B61"/>
    <mergeCell ref="C53:C61"/>
    <mergeCell ref="D53:D61"/>
    <mergeCell ref="E53:E61"/>
    <mergeCell ref="F53:F61"/>
    <mergeCell ref="G53:G61"/>
    <mergeCell ref="H53:H61"/>
    <mergeCell ref="I53:I61"/>
    <mergeCell ref="J53:J61"/>
    <mergeCell ref="K53:K54"/>
    <mergeCell ref="L53:L61"/>
    <mergeCell ref="F40:F52"/>
    <mergeCell ref="G40:G52"/>
    <mergeCell ref="H40:H52"/>
    <mergeCell ref="I40:I52"/>
    <mergeCell ref="J40:J52"/>
    <mergeCell ref="A40:A52"/>
    <mergeCell ref="B40:B52"/>
    <mergeCell ref="C40:C52"/>
    <mergeCell ref="AE53:AE61"/>
    <mergeCell ref="AF53:AF61"/>
    <mergeCell ref="N53:N54"/>
    <mergeCell ref="AC53:AC61"/>
    <mergeCell ref="O59:O61"/>
    <mergeCell ref="P59:P61"/>
    <mergeCell ref="Q59:Q61"/>
    <mergeCell ref="R59:R61"/>
    <mergeCell ref="S59:S61"/>
    <mergeCell ref="T59:T61"/>
    <mergeCell ref="U59:U61"/>
    <mergeCell ref="V59:V61"/>
    <mergeCell ref="W59:W61"/>
    <mergeCell ref="X59:X61"/>
    <mergeCell ref="Y59:Y61"/>
    <mergeCell ref="Z59:Z61"/>
    <mergeCell ref="AA59:AA61"/>
    <mergeCell ref="AB59:AB61"/>
    <mergeCell ref="A62:A68"/>
    <mergeCell ref="B62:B65"/>
    <mergeCell ref="C62:C65"/>
    <mergeCell ref="D62:D65"/>
    <mergeCell ref="E62:E68"/>
    <mergeCell ref="F62:F68"/>
    <mergeCell ref="G62:G68"/>
    <mergeCell ref="H62:H65"/>
    <mergeCell ref="I62:I65"/>
    <mergeCell ref="J62:J65"/>
    <mergeCell ref="L62:L68"/>
    <mergeCell ref="K59:K61"/>
    <mergeCell ref="N59:N61"/>
    <mergeCell ref="AE62:AE68"/>
    <mergeCell ref="AF62:AF68"/>
    <mergeCell ref="B66:B68"/>
    <mergeCell ref="C66:C68"/>
    <mergeCell ref="D66:D68"/>
    <mergeCell ref="H66:H68"/>
    <mergeCell ref="I66:I68"/>
    <mergeCell ref="J66:J68"/>
    <mergeCell ref="AC62:AC68"/>
    <mergeCell ref="A69:A79"/>
    <mergeCell ref="B69:B73"/>
    <mergeCell ref="C69:C73"/>
    <mergeCell ref="D69:D73"/>
    <mergeCell ref="E69:E79"/>
    <mergeCell ref="B74:B76"/>
    <mergeCell ref="C74:C76"/>
    <mergeCell ref="D74:D76"/>
    <mergeCell ref="B77:B79"/>
    <mergeCell ref="C77:C79"/>
    <mergeCell ref="D77:D79"/>
    <mergeCell ref="F80:F81"/>
    <mergeCell ref="G80:G81"/>
    <mergeCell ref="H80:H81"/>
    <mergeCell ref="I80:I81"/>
    <mergeCell ref="J80:J81"/>
    <mergeCell ref="AC80:AC81"/>
    <mergeCell ref="L69:L79"/>
    <mergeCell ref="AC69:AC72"/>
    <mergeCell ref="F69:F79"/>
    <mergeCell ref="G69:G79"/>
    <mergeCell ref="H77:H79"/>
    <mergeCell ref="I77:I79"/>
    <mergeCell ref="J77:J79"/>
    <mergeCell ref="H75:H76"/>
    <mergeCell ref="I75:I76"/>
    <mergeCell ref="J75:J76"/>
    <mergeCell ref="H69:H74"/>
    <mergeCell ref="I69:I74"/>
    <mergeCell ref="J69:J74"/>
    <mergeCell ref="AC73:AC75"/>
    <mergeCell ref="I84:I91"/>
    <mergeCell ref="AE80:AE81"/>
    <mergeCell ref="AF80:AF81"/>
    <mergeCell ref="J82:J83"/>
    <mergeCell ref="K82:K83"/>
    <mergeCell ref="L82:L91"/>
    <mergeCell ref="L80:L81"/>
    <mergeCell ref="AE73:AE75"/>
    <mergeCell ref="AC76:AC79"/>
    <mergeCell ref="AE76:AE79"/>
    <mergeCell ref="AE69:AE72"/>
    <mergeCell ref="AF69:AF79"/>
    <mergeCell ref="S84:S87"/>
    <mergeCell ref="T84:T87"/>
    <mergeCell ref="AA84:AA87"/>
    <mergeCell ref="U84:U87"/>
    <mergeCell ref="V84:V87"/>
    <mergeCell ref="A80:A81"/>
    <mergeCell ref="B80:B81"/>
    <mergeCell ref="C80:C81"/>
    <mergeCell ref="D80:D81"/>
    <mergeCell ref="E80:E81"/>
    <mergeCell ref="A82:A83"/>
    <mergeCell ref="B82:B91"/>
    <mergeCell ref="C82:C91"/>
    <mergeCell ref="D82:D91"/>
    <mergeCell ref="E82:E91"/>
    <mergeCell ref="F82:F91"/>
    <mergeCell ref="G82:G83"/>
    <mergeCell ref="H82:H91"/>
    <mergeCell ref="I82:I83"/>
    <mergeCell ref="A84:A91"/>
    <mergeCell ref="G84:G91"/>
    <mergeCell ref="A92:A94"/>
    <mergeCell ref="B92:B94"/>
    <mergeCell ref="C92:C94"/>
    <mergeCell ref="D92:D94"/>
    <mergeCell ref="E92:E94"/>
    <mergeCell ref="AB84:AB87"/>
    <mergeCell ref="AC85:AC91"/>
    <mergeCell ref="K88:K91"/>
    <mergeCell ref="N88:N91"/>
    <mergeCell ref="O88:O91"/>
    <mergeCell ref="P88:P91"/>
    <mergeCell ref="Q88:Q91"/>
    <mergeCell ref="R88:R91"/>
    <mergeCell ref="S88:S91"/>
    <mergeCell ref="T88:T91"/>
    <mergeCell ref="U88:U91"/>
    <mergeCell ref="V88:V91"/>
    <mergeCell ref="W88:W91"/>
    <mergeCell ref="W84:W87"/>
    <mergeCell ref="X84:X87"/>
    <mergeCell ref="Y84:Y87"/>
    <mergeCell ref="Z84:Z87"/>
    <mergeCell ref="L92:L94"/>
    <mergeCell ref="AC92:AC94"/>
    <mergeCell ref="F92:F94"/>
    <mergeCell ref="G92:G94"/>
    <mergeCell ref="H92:H94"/>
    <mergeCell ref="I92:I94"/>
    <mergeCell ref="J92:J94"/>
    <mergeCell ref="J84:J91"/>
    <mergeCell ref="K84:K87"/>
    <mergeCell ref="AE82:AE84"/>
    <mergeCell ref="AF82:AF91"/>
    <mergeCell ref="N82:N83"/>
    <mergeCell ref="AC82:AC84"/>
    <mergeCell ref="N84:N87"/>
    <mergeCell ref="O84:O87"/>
    <mergeCell ref="P84:P87"/>
    <mergeCell ref="Q84:Q87"/>
    <mergeCell ref="R84:R87"/>
    <mergeCell ref="Z88:Z91"/>
    <mergeCell ref="AA88:AA91"/>
    <mergeCell ref="AB88:AB91"/>
    <mergeCell ref="AE92:AE94"/>
    <mergeCell ref="AF92:AF94"/>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A7" sqref="A7"/>
    </sheetView>
  </sheetViews>
  <sheetFormatPr baseColWidth="10" defaultColWidth="10.875" defaultRowHeight="14.25"/>
  <cols>
    <col min="1" max="1" width="20.625" customWidth="1"/>
    <col min="2" max="2" width="25" customWidth="1"/>
    <col min="3" max="3" width="19.625" customWidth="1"/>
    <col min="4" max="4" width="20.375" customWidth="1"/>
    <col min="5" max="6" width="22.875" customWidth="1"/>
    <col min="7" max="7" width="25.125" customWidth="1"/>
  </cols>
  <sheetData>
    <row r="2" spans="1:7" ht="15">
      <c r="A2" s="453" t="s">
        <v>36</v>
      </c>
      <c r="B2" s="454"/>
      <c r="C2" s="454"/>
      <c r="D2" s="454"/>
      <c r="E2" s="454"/>
      <c r="F2" s="454"/>
      <c r="G2" s="455"/>
    </row>
    <row r="3" spans="1:7" s="6" customFormat="1">
      <c r="A3" s="28" t="s">
        <v>37</v>
      </c>
      <c r="B3" s="456" t="s">
        <v>38</v>
      </c>
      <c r="C3" s="456"/>
      <c r="D3" s="456"/>
      <c r="E3" s="456"/>
      <c r="F3" s="456"/>
      <c r="G3" s="30" t="s">
        <v>39</v>
      </c>
    </row>
    <row r="4" spans="1:7" ht="12.75" customHeight="1">
      <c r="A4" s="31">
        <v>45489</v>
      </c>
      <c r="B4" s="457" t="s">
        <v>210</v>
      </c>
      <c r="C4" s="457"/>
      <c r="D4" s="457"/>
      <c r="E4" s="457"/>
      <c r="F4" s="457"/>
      <c r="G4" s="32" t="s">
        <v>211</v>
      </c>
    </row>
    <row r="5" spans="1:7" ht="12.75" customHeight="1">
      <c r="A5" s="33"/>
      <c r="B5" s="457"/>
      <c r="C5" s="457"/>
      <c r="D5" s="457"/>
      <c r="E5" s="457"/>
      <c r="F5" s="457"/>
      <c r="G5" s="32"/>
    </row>
    <row r="6" spans="1:7" ht="15">
      <c r="A6" s="33"/>
      <c r="B6" s="452"/>
      <c r="C6" s="452"/>
      <c r="D6" s="452"/>
      <c r="E6" s="452"/>
      <c r="F6" s="452"/>
      <c r="G6" s="35"/>
    </row>
    <row r="7" spans="1:7" ht="15">
      <c r="A7" s="33"/>
      <c r="B7" s="452"/>
      <c r="C7" s="452"/>
      <c r="D7" s="452"/>
      <c r="E7" s="452"/>
      <c r="F7" s="452"/>
      <c r="G7" s="35"/>
    </row>
    <row r="8" spans="1:7" ht="15">
      <c r="A8" s="33"/>
      <c r="B8" s="34"/>
      <c r="C8" s="34"/>
      <c r="D8" s="34"/>
      <c r="E8" s="34"/>
      <c r="F8" s="34"/>
      <c r="G8" s="35"/>
    </row>
    <row r="9" spans="1:7">
      <c r="A9" s="458" t="s">
        <v>212</v>
      </c>
      <c r="B9" s="459"/>
      <c r="C9" s="459"/>
      <c r="D9" s="459"/>
      <c r="E9" s="459"/>
      <c r="F9" s="459"/>
      <c r="G9" s="460"/>
    </row>
    <row r="10" spans="1:7" s="6" customFormat="1" ht="15">
      <c r="A10" s="29"/>
      <c r="B10" s="456" t="s">
        <v>40</v>
      </c>
      <c r="C10" s="456"/>
      <c r="D10" s="456" t="s">
        <v>41</v>
      </c>
      <c r="E10" s="456"/>
      <c r="F10" s="29" t="s">
        <v>37</v>
      </c>
      <c r="G10" s="29" t="s">
        <v>42</v>
      </c>
    </row>
    <row r="11" spans="1:7">
      <c r="A11" s="36" t="s">
        <v>43</v>
      </c>
      <c r="B11" s="457" t="s">
        <v>44</v>
      </c>
      <c r="C11" s="457"/>
      <c r="D11" s="461" t="s">
        <v>45</v>
      </c>
      <c r="E11" s="461"/>
      <c r="F11" s="33" t="s">
        <v>78</v>
      </c>
      <c r="G11" s="35"/>
    </row>
    <row r="12" spans="1:7">
      <c r="A12" s="36" t="s">
        <v>46</v>
      </c>
      <c r="B12" s="461" t="s">
        <v>47</v>
      </c>
      <c r="C12" s="461"/>
      <c r="D12" s="461" t="s">
        <v>79</v>
      </c>
      <c r="E12" s="461"/>
      <c r="F12" s="33" t="s">
        <v>78</v>
      </c>
      <c r="G12" s="35"/>
    </row>
    <row r="13" spans="1:7">
      <c r="A13" s="36" t="s">
        <v>48</v>
      </c>
      <c r="B13" s="461" t="s">
        <v>47</v>
      </c>
      <c r="C13" s="461"/>
      <c r="D13" s="461" t="s">
        <v>79</v>
      </c>
      <c r="E13" s="461"/>
      <c r="F13" s="33" t="s">
        <v>78</v>
      </c>
      <c r="G13" s="35"/>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F1" sqref="F1:F7"/>
    </sheetView>
  </sheetViews>
  <sheetFormatPr baseColWidth="10" defaultColWidth="10.875" defaultRowHeight="14.25"/>
  <cols>
    <col min="1" max="1" width="55.375" customWidth="1"/>
    <col min="5" max="5" width="20.125" customWidth="1"/>
    <col min="6" max="6" width="34.625" customWidth="1"/>
  </cols>
  <sheetData>
    <row r="1" spans="1:6" ht="52.5" customHeight="1">
      <c r="A1" s="26" t="s">
        <v>49</v>
      </c>
      <c r="E1" s="7" t="s">
        <v>50</v>
      </c>
      <c r="F1" s="7" t="s">
        <v>51</v>
      </c>
    </row>
    <row r="2" spans="1:6" ht="25.5" customHeight="1">
      <c r="A2" s="25" t="s">
        <v>52</v>
      </c>
      <c r="E2" s="8">
        <v>0</v>
      </c>
      <c r="F2" s="9" t="s">
        <v>53</v>
      </c>
    </row>
    <row r="3" spans="1:6" ht="45" customHeight="1">
      <c r="A3" s="25" t="s">
        <v>54</v>
      </c>
      <c r="E3" s="8">
        <v>1</v>
      </c>
      <c r="F3" s="9" t="s">
        <v>55</v>
      </c>
    </row>
    <row r="4" spans="1:6" ht="45" customHeight="1">
      <c r="A4" s="25" t="s">
        <v>56</v>
      </c>
      <c r="E4" s="8">
        <v>2</v>
      </c>
      <c r="F4" s="9" t="s">
        <v>57</v>
      </c>
    </row>
    <row r="5" spans="1:6" ht="45" customHeight="1">
      <c r="A5" s="25" t="s">
        <v>58</v>
      </c>
      <c r="E5" s="8">
        <v>3</v>
      </c>
      <c r="F5" s="9" t="s">
        <v>59</v>
      </c>
    </row>
    <row r="6" spans="1:6" ht="45" customHeight="1">
      <c r="A6" s="25" t="s">
        <v>60</v>
      </c>
      <c r="E6" s="8">
        <v>4</v>
      </c>
      <c r="F6" s="9" t="s">
        <v>61</v>
      </c>
    </row>
    <row r="7" spans="1:6" ht="45" customHeight="1">
      <c r="A7" s="25" t="s">
        <v>62</v>
      </c>
      <c r="E7" s="8">
        <v>5</v>
      </c>
      <c r="F7" s="9" t="s">
        <v>63</v>
      </c>
    </row>
    <row r="8" spans="1:6" ht="45" customHeight="1">
      <c r="A8" s="25" t="s">
        <v>64</v>
      </c>
    </row>
    <row r="9" spans="1:6" ht="45" customHeight="1">
      <c r="A9" s="25" t="s">
        <v>65</v>
      </c>
    </row>
    <row r="10" spans="1:6" ht="45" customHeight="1">
      <c r="A10" s="25" t="s">
        <v>66</v>
      </c>
    </row>
    <row r="11" spans="1:6" ht="45" customHeight="1">
      <c r="A11" s="25" t="s">
        <v>67</v>
      </c>
    </row>
    <row r="12" spans="1:6" ht="45" customHeight="1">
      <c r="A12" s="25" t="s">
        <v>68</v>
      </c>
    </row>
    <row r="13" spans="1:6" ht="45" customHeight="1">
      <c r="A13" s="25" t="s">
        <v>69</v>
      </c>
    </row>
    <row r="14" spans="1:6" ht="45" customHeight="1">
      <c r="A14" s="25" t="s">
        <v>70</v>
      </c>
    </row>
    <row r="15" spans="1:6" ht="45" customHeight="1">
      <c r="A15" s="25" t="s">
        <v>71</v>
      </c>
    </row>
    <row r="16" spans="1:6" ht="45" customHeight="1">
      <c r="A16" s="25" t="s">
        <v>72</v>
      </c>
    </row>
    <row r="17" spans="1:1" ht="45" customHeight="1">
      <c r="A17" s="25" t="s">
        <v>73</v>
      </c>
    </row>
    <row r="18" spans="1:1" ht="45" customHeight="1">
      <c r="A18" s="25" t="s">
        <v>74</v>
      </c>
    </row>
    <row r="19" spans="1:1" ht="45" customHeight="1">
      <c r="A19" s="25" t="s">
        <v>75</v>
      </c>
    </row>
    <row r="20" spans="1:1" ht="45" customHeight="1">
      <c r="A20" s="25" t="s">
        <v>76</v>
      </c>
    </row>
    <row r="21" spans="1:1" ht="45" customHeight="1">
      <c r="A21" s="25" t="s">
        <v>77</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Lans</cp:lastModifiedBy>
  <dcterms:created xsi:type="dcterms:W3CDTF">2024-07-04T17:50:33Z</dcterms:created>
  <dcterms:modified xsi:type="dcterms:W3CDTF">2026-01-28T21:40:07Z</dcterms:modified>
</cp:coreProperties>
</file>