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EDUCACIÓN\PLANES DE ACCIÓN INSTITUCIONAL 2026\DATT\"/>
    </mc:Choice>
  </mc:AlternateContent>
  <xr:revisionPtr revIDLastSave="0" documentId="13_ncr:1_{35DECC85-020F-4612-99AE-9F5064EFC328}" xr6:coauthVersionLast="47" xr6:coauthVersionMax="47" xr10:uidLastSave="{00000000-0000-0000-0000-000000000000}"/>
  <bookViews>
    <workbookView xWindow="-120" yWindow="-120" windowWidth="20730" windowHeight="11160" activeTab="1" xr2:uid="{00000000-000D-0000-FFFF-FFFF00000000}"/>
  </bookViews>
  <sheets>
    <sheet name="INSTRUCTIVO" sheetId="2" r:id="rId1"/>
    <sheet name="1. ESTRATÉGICO" sheetId="1" r:id="rId2"/>
    <sheet name="2, GESTION -MIPG" sheetId="7" r:id="rId3"/>
    <sheet name="3. INVERSIÓN" sheetId="6" r:id="rId4"/>
    <sheet name="CONTROL DE CAMBIOS " sheetId="3" r:id="rId5"/>
    <sheet name="ANEXO1" sheetId="4" r:id="rId6"/>
    <sheet name="Hoja1" sheetId="8" r:id="rId7"/>
  </sheets>
  <externalReferences>
    <externalReference r:id="rId8"/>
  </externalReferences>
  <definedNames>
    <definedName name="_xlnm._FilterDatabase" localSheetId="1" hidden="1">'1. ESTRATÉGICO'!$A$1:$T$7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 l="1"/>
  <c r="S20" i="1"/>
  <c r="AD5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indexed="81"/>
            <rFont val="Tahoma"/>
            <family val="2"/>
          </rPr>
          <t xml:space="preserve">USUARIO:
</t>
        </r>
        <r>
          <rPr>
            <sz val="11"/>
            <color indexed="81"/>
            <rFont val="Tahoma"/>
            <family val="2"/>
          </rPr>
          <t>Hitos intermedios que evidencian el avance en la generacion de un producto en el tiempo
PRODUCTO TANGIBLE DE LA ACTIVIDAD</t>
        </r>
      </text>
    </comment>
    <comment ref="Z8" authorId="1" shapeId="0" xr:uid="{00000000-0006-0000-0300-000002000000}">
      <text>
        <r>
          <rPr>
            <sz val="9"/>
            <color indexed="81"/>
            <rFont val="Tahoma"/>
            <family val="2"/>
          </rPr>
          <t xml:space="preserve">VER ANEXO 1
</t>
        </r>
      </text>
    </comment>
    <comment ref="AA8" authorId="1" shapeId="0" xr:uid="{00000000-0006-0000-0300-000003000000}">
      <text>
        <r>
          <rPr>
            <b/>
            <sz val="9"/>
            <color indexed="81"/>
            <rFont val="Tahoma"/>
            <family val="2"/>
          </rPr>
          <t>VER ANEXO 1</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KEYFER CORREA TORRES</author>
  </authors>
  <commentList>
    <comment ref="M8" authorId="0" shapeId="0" xr:uid="{00000000-0006-0000-0600-000001000000}">
      <text>
        <r>
          <rPr>
            <b/>
            <sz val="9"/>
            <color indexed="81"/>
            <rFont val="Tahoma"/>
            <family val="2"/>
          </rPr>
          <t xml:space="preserve">USUARIO:
</t>
        </r>
        <r>
          <rPr>
            <sz val="11"/>
            <color indexed="81"/>
            <rFont val="Tahoma"/>
            <family val="2"/>
          </rPr>
          <t>Hitos intermedios que evidencian el avance en la generacion de un producto en el tiempo
PRODUCTO TANGIBLE DE LA ACTIVIDAD</t>
        </r>
      </text>
    </comment>
    <comment ref="Z8" authorId="1" shapeId="0" xr:uid="{00000000-0006-0000-0600-000002000000}">
      <text>
        <r>
          <rPr>
            <sz val="9"/>
            <color indexed="81"/>
            <rFont val="Tahoma"/>
            <family val="2"/>
          </rPr>
          <t xml:space="preserve">VER ANEXO 1
</t>
        </r>
      </text>
    </comment>
    <comment ref="AA8" authorId="1" shapeId="0" xr:uid="{00000000-0006-0000-0600-000003000000}">
      <text>
        <r>
          <rPr>
            <b/>
            <sz val="9"/>
            <color indexed="81"/>
            <rFont val="Tahoma"/>
            <family val="2"/>
          </rPr>
          <t>VER ANEXO 1</t>
        </r>
        <r>
          <rPr>
            <sz val="9"/>
            <color indexed="81"/>
            <rFont val="Tahoma"/>
            <family val="2"/>
          </rPr>
          <t xml:space="preserve">
</t>
        </r>
      </text>
    </comment>
    <comment ref="R9" authorId="2" shapeId="0" xr:uid="{00000000-0006-0000-0600-000004000000}">
      <text>
        <r>
          <rPr>
            <b/>
            <sz val="9"/>
            <color indexed="81"/>
            <rFont val="Tahoma"/>
            <family val="2"/>
          </rPr>
          <t>KEYFER CORREA TORRES:</t>
        </r>
        <r>
          <rPr>
            <sz val="9"/>
            <color indexed="81"/>
            <rFont val="Tahoma"/>
            <family val="2"/>
          </rPr>
          <t xml:space="preserve">
</t>
        </r>
        <r>
          <rPr>
            <sz val="12"/>
            <color indexed="81"/>
            <rFont val="Tahoma"/>
            <family val="2"/>
          </rPr>
          <t>Discriminar la poblacion</t>
        </r>
      </text>
    </comment>
  </commentList>
</comments>
</file>

<file path=xl/sharedStrings.xml><?xml version="1.0" encoding="utf-8"?>
<sst xmlns="http://schemas.openxmlformats.org/spreadsheetml/2006/main" count="1691" uniqueCount="628">
  <si>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</si>
  <si>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</si>
  <si>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</si>
  <si>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</si>
  <si>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</si>
  <si>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</si>
  <si>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</si>
  <si>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</si>
  <si>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</si>
  <si>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</si>
  <si>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</si>
  <si>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</si>
  <si>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</si>
  <si>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</si>
  <si>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</si>
  <si>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</si>
  <si>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</si>
  <si>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</si>
  <si>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</si>
  <si>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</si>
  <si>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</si>
  <si>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</si>
  <si>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</si>
  <si>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</si>
  <si>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</si>
  <si>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</si>
  <si>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</si>
  <si>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</si>
  <si>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</si>
  <si>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</si>
  <si>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</si>
  <si>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</si>
  <si>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</si>
  <si>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</si>
  <si>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</si>
  <si>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</si>
  <si>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</si>
  <si>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</si>
  <si>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</si>
  <si>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</si>
  <si>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</si>
  <si>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</si>
  <si>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</si>
  <si>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</si>
  <si>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</si>
  <si>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</si>
  <si>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</si>
  <si>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</si>
  <si>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</si>
  <si>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</si>
  <si>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</si>
  <si>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</si>
  <si>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</si>
  <si>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</si>
  <si>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</si>
  <si>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</si>
  <si>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</si>
  <si>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</si>
  <si>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</si>
  <si>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</si>
  <si>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</si>
  <si>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</si>
  <si>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</si>
  <si>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</si>
  <si>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</si>
  <si>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</si>
  <si>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</si>
  <si>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</si>
  <si>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</si>
  <si>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</si>
  <si>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</si>
  <si>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</si>
  <si>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</si>
  <si>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</si>
  <si>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</si>
  <si>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</si>
  <si>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</si>
  <si>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</si>
  <si>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</si>
  <si>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</si>
  <si>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</si>
  <si>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</si>
  <si>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</si>
  <si>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</si>
  <si>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</si>
  <si>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</si>
  <si>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</si>
  <si>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</si>
  <si>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</si>
  <si>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</si>
  <si>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</si>
  <si>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</si>
  <si>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</si>
  <si>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</si>
  <si>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</si>
  <si>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</si>
  <si>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</si>
  <si>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</si>
  <si>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</si>
  <si>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</si>
  <si>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</si>
  <si>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</si>
  <si>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</si>
  <si>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</si>
  <si>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</si>
  <si>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</si>
  <si>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</si>
  <si>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</si>
  <si>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</si>
  <si>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</si>
  <si>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</si>
  <si>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</si>
  <si>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</si>
  <si>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</si>
  <si>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</si>
  <si>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</si>
  <si>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</si>
  <si>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</si>
  <si>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</si>
  <si>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</si>
  <si>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</si>
  <si>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</si>
  <si>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</si>
  <si>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</si>
  <si>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</si>
  <si>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</si>
  <si>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</si>
  <si>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</si>
  <si>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</si>
  <si>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</si>
  <si>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</si>
  <si>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</si>
  <si>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</si>
  <si>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</si>
  <si>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</si>
  <si>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</si>
  <si>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</si>
  <si>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</si>
  <si>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</si>
  <si>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</si>
  <si>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</si>
  <si>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</si>
  <si>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</si>
  <si>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</si>
  <si>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</si>
  <si>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</si>
  <si>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</si>
  <si>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</si>
  <si>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</si>
  <si>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</si>
  <si>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</si>
  <si>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</si>
  <si>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</si>
  <si>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</si>
  <si>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</si>
  <si>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</si>
  <si>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</si>
  <si>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</si>
  <si>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</si>
  <si>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</si>
  <si>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</si>
  <si>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</si>
  <si>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</si>
  <si>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</si>
  <si>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</si>
  <si>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</si>
  <si>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</si>
  <si>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</si>
  <si>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</si>
  <si>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</si>
  <si>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</si>
  <si>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</si>
  <si>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</si>
  <si>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</si>
  <si>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</si>
  <si>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</si>
  <si>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</si>
  <si>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</si>
  <si>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</si>
  <si>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</si>
  <si>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</si>
  <si>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</si>
  <si>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</si>
  <si>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</si>
  <si>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</si>
  <si>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</si>
  <si>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</si>
  <si>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</si>
  <si>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</si>
  <si>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</si>
  <si>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</si>
  <si>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</si>
  <si>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</si>
  <si>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</si>
  <si>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</si>
  <si>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</si>
  <si>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</si>
  <si>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</si>
  <si>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</si>
  <si>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</si>
  <si>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</si>
  <si>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</si>
  <si>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</si>
  <si>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</si>
  <si>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</si>
  <si>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</si>
  <si>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</si>
  <si>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</si>
  <si>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</si>
  <si>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</si>
  <si>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</si>
  <si>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</si>
  <si>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</si>
  <si>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</si>
  <si>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</si>
  <si>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</si>
  <si>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</si>
  <si>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</si>
  <si>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</si>
  <si>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</si>
  <si>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</si>
  <si>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</si>
  <si>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</si>
  <si>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</si>
  <si>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</si>
  <si>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</si>
  <si>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DEPARTAMENTO ADMINISTRATIVO DE TRANSITO Y TRANSPORTE DATT</t>
  </si>
  <si>
    <t>PROGRAMACIÓN META PRODUCTO 2024</t>
  </si>
  <si>
    <t>Objetivo #16. paz,justicia e instituciones sólidas</t>
  </si>
  <si>
    <t>Seguridad Humana</t>
  </si>
  <si>
    <t>Seguridad Ciudadadna y orden público</t>
  </si>
  <si>
    <t>Disminuir la tasa de mortalidad en eventos de tránsito a 7.76 víctimas fatales por cada 100 mil habitantes</t>
  </si>
  <si>
    <t>Educación, cultura y seguridad vial para avanzar</t>
  </si>
  <si>
    <t>01-01-04</t>
  </si>
  <si>
    <t>Actores viales formados  en educación y cultura para la seguridad vial</t>
  </si>
  <si>
    <t>Número</t>
  </si>
  <si>
    <t>258.912 Actores Viales Formados</t>
  </si>
  <si>
    <t>Formar a 100.000 actores viales en educación y cultura para la seguridad vial</t>
  </si>
  <si>
    <t>Servicio</t>
  </si>
  <si>
    <t>Personas beneficiadas de estrategias de educación informal</t>
  </si>
  <si>
    <t>Disminuir la tasa de morbilidad en eventos de tránsito a 161 lesionados por cada 100 mil habitantes</t>
  </si>
  <si>
    <t>Mujeres formadas y vinculadas como gestoras de educación , cultura y seguridad vial</t>
  </si>
  <si>
    <t>Formar y vincular a 400 mujeres como gestoras de educación , cultura y seguridad vial</t>
  </si>
  <si>
    <t>Personas capacitadas</t>
  </si>
  <si>
    <t xml:space="preserve">Instituciones educativas vinculadas al programa rutas educativas seguras </t>
  </si>
  <si>
    <t>359 Instituciones Educativas</t>
  </si>
  <si>
    <t xml:space="preserve">Vincular a 180  instituciones educativas al programa rutas educativas seguras </t>
  </si>
  <si>
    <t>Entidades asistidas técnicamente</t>
  </si>
  <si>
    <t>Plan Local de Seguridad Vial actualizado e implementado</t>
  </si>
  <si>
    <t xml:space="preserve">1 Plan de Seguridad Vial </t>
  </si>
  <si>
    <t xml:space="preserve">Actualizar e implementar en su totalidad un (1) Plan Local de Seguridad Vial </t>
  </si>
  <si>
    <t>Estrategias implementadas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</si>
  <si>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2024-2025</t>
  </si>
  <si>
    <t>objetivo 11: lograr que las ciudades sean mas inclusivas, seguras , resilientes y sostenibles</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</si>
  <si>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</si>
  <si>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</si>
  <si>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Infraestructura, movilidad sostenible y accesibilidad para todos</t>
  </si>
  <si>
    <t>Ampliar la señalización vial vertical y horizontal en un 30%</t>
  </si>
  <si>
    <t>Movilidad ordenada, sostenible y amigable con el medio ambiente</t>
  </si>
  <si>
    <t>04-01-01</t>
  </si>
  <si>
    <t>Señales verticales instaladas</t>
  </si>
  <si>
    <t xml:space="preserve">7.631 Señales Verticales </t>
  </si>
  <si>
    <t xml:space="preserve">Instalar 2.289 señales verticales </t>
  </si>
  <si>
    <t xml:space="preserve">Bien </t>
  </si>
  <si>
    <t xml:space="preserve">Señales verticales instaladas </t>
  </si>
  <si>
    <t>Marcas longitudinales demarcadas</t>
  </si>
  <si>
    <t>kilómetros</t>
  </si>
  <si>
    <t>635,27 Kilometros de Marcas Longitudinales</t>
  </si>
  <si>
    <t xml:space="preserve">Demarcar 190,58 kilómetros  de marcas longitudinales </t>
  </si>
  <si>
    <t>Demarcación horizontal longitudinal realizada</t>
  </si>
  <si>
    <t>190,58</t>
  </si>
  <si>
    <t>Kilómetros de ciclorutas diseñadas y demarcadas</t>
  </si>
  <si>
    <t>23 Kilometros de Ciclorutas</t>
  </si>
  <si>
    <t>Diseñar y demarcar 20 kilómetros de ciclorutas</t>
  </si>
  <si>
    <t>Vías con obras complementarias de seguridad vial</t>
  </si>
  <si>
    <t>NP</t>
  </si>
  <si>
    <t xml:space="preserve">Red semafórica ampliada </t>
  </si>
  <si>
    <t xml:space="preserve">1 Red Semaforica </t>
  </si>
  <si>
    <t>Ampliar (1) red semafórica de la ciudad</t>
  </si>
  <si>
    <t>Semáforos actualizados</t>
  </si>
  <si>
    <t>Regular, controlar y normalizar en un 100% el servicio de transporte público colectivo e individual</t>
  </si>
  <si>
    <t>Rutas del Transporte Público Colectivo actualizadas y normalizadas</t>
  </si>
  <si>
    <t>14 Rutas de TPC</t>
  </si>
  <si>
    <t>Actualizar y normalizar 14 rutas del Transporte Público Colectivo</t>
  </si>
  <si>
    <t>Documentos de lineamientos técnicos realizados</t>
  </si>
  <si>
    <t>Estaciones satélites de transporte informal erradicadas</t>
  </si>
  <si>
    <t>ND</t>
  </si>
  <si>
    <t>Erradicar 10 estaciones satélites de transporte informal</t>
  </si>
  <si>
    <t>Operativos de control realizados</t>
  </si>
  <si>
    <t>Intervenir el 100% de los  puntos críticos de movilidad</t>
  </si>
  <si>
    <t>Puntos críticos de movilidad intervenidos</t>
  </si>
  <si>
    <t xml:space="preserve">18 Puntos Criticos de Movilidad </t>
  </si>
  <si>
    <t>Intervenir y mejorar  18 puntos críticos de movilidad</t>
  </si>
  <si>
    <t xml:space="preserve">Sitio crítico estabilizado en vía urbana </t>
  </si>
  <si>
    <t xml:space="preserve">Caracterización socioeconómica de Mototrabajadores
elaborada
</t>
  </si>
  <si>
    <t>Elaborar (1)  caracterización  socioeconómica  de mototrabajadores</t>
  </si>
  <si>
    <t>Documentos de estudios técnicos realizados</t>
  </si>
  <si>
    <t>Implementar en un 100% el sistema de zona  de estacionamiento regulado (ZER)</t>
  </si>
  <si>
    <t>Zonas  de estacionamiento regulado (ZER) diseñados y demarcados</t>
  </si>
  <si>
    <t>Diseñar y demarcar  20 zonas  de estacionamiento regulado (ZER)</t>
  </si>
  <si>
    <t>Celdas de estacionamiento regulado disponibles</t>
  </si>
  <si>
    <t>Sustituir el 100%  de los VTA dedicados al transporte de cargas livianas y al servicio turístico</t>
  </si>
  <si>
    <t>Vehículos de tracción animal  dedicados al transporte de cargas livianas sustituidos</t>
  </si>
  <si>
    <t xml:space="preserve">205 VTA Sustituidos </t>
  </si>
  <si>
    <t>Sustituir 119 VTA dedicados al transporte de cargas livianas</t>
  </si>
  <si>
    <t>Planes de negocios financiados</t>
  </si>
  <si>
    <t>Vehículos de tracción animal dedicados al servicio turístico sustituidos</t>
  </si>
  <si>
    <t xml:space="preserve">0 VTA - Coches Turististicos Sustituidos </t>
  </si>
  <si>
    <t>Sustituir 60 VTA dedicados al servicio turístico</t>
  </si>
  <si>
    <t>Unidades productivas creadas</t>
  </si>
  <si>
    <t>NO APLICA</t>
  </si>
  <si>
    <t>EQUIDAD DE LA MUJER</t>
  </si>
  <si>
    <t xml:space="preserve">Capacitación de actores viales  en educación y cultura para la seguridad vial </t>
  </si>
  <si>
    <t>Diseño y realización de campañas educativas</t>
  </si>
  <si>
    <t>Estructuración del programa  mujeres gestoras de educación , cultura y seguridad vial</t>
  </si>
  <si>
    <t>Formación de  mujeres como gestoras de educación , cultura y seguridad vial</t>
  </si>
  <si>
    <t xml:space="preserve">Preparación, difusión y socialización del  programa rutas educativas seguras </t>
  </si>
  <si>
    <t xml:space="preserve">Vinculación de instituciones educativas al programa rutas educativas seguras </t>
  </si>
  <si>
    <t xml:space="preserve">Actualización del documento base del Plan Local de Seguridad Vial </t>
  </si>
  <si>
    <t xml:space="preserve">Implementación y puesta en marcha del Plan Local de Seguridad Vial </t>
  </si>
  <si>
    <t>Servicio de educación informal en seguridad vial (Producto Principal)</t>
  </si>
  <si>
    <t>Servicio de educación informal en seguridad en Servicio de transporte</t>
  </si>
  <si>
    <t>Servicio de asistencia técnica en temas de seguridad de transporte</t>
  </si>
  <si>
    <t>Servicio de promoción y difusión para la seguridad de transporte</t>
  </si>
  <si>
    <t xml:space="preserve">Aumentar el número de actores viales capacitados  en educación y cultura para la seguridad vial </t>
  </si>
  <si>
    <t>Implementar estrategias de formación y capacitación  de gestores de educación , cultura y seguridad vial</t>
  </si>
  <si>
    <t xml:space="preserve">Desarrollar eficientes programas de educación vial en las instituciones educativas </t>
  </si>
  <si>
    <t>Implementar estratégias de promoción y difusión  para la seguridad vial</t>
  </si>
  <si>
    <t xml:space="preserve">Reducir las Tasas de la Accidentalidad Vial en el Distrito de Cartagena </t>
  </si>
  <si>
    <t>Actores viales capacitados en educación, cultura para la seguridad vial</t>
  </si>
  <si>
    <t>Programa de mujeres gestoras de educación , cultura y seguridad vial actualizado</t>
  </si>
  <si>
    <t>Mujeres formadas  como gestoras de educación , cultura y seguridad vial</t>
  </si>
  <si>
    <t>Programa de rutas educativas seguras actualizado</t>
  </si>
  <si>
    <t>Documento base del Plan Local de Seguridad Vial actualizado</t>
  </si>
  <si>
    <t>Plan Local de Seguridad Vial implementado y puesto en marcha</t>
  </si>
  <si>
    <t>Campañas educativas diseñadas y realizadas</t>
  </si>
  <si>
    <t>Aplicación de estrategias para el fortalecimiento de la educación, cultura y seguridad vial en el Distrito de Cartagena de Indias</t>
  </si>
  <si>
    <t>POR DEFINIR</t>
  </si>
  <si>
    <t>JHON PIERRE PAREJA MENA</t>
  </si>
  <si>
    <t>Ejercer autoridad , capacitar y educar a la comunidad en normas de tránsito</t>
  </si>
  <si>
    <t>Revisar con antelación la pedagogía a utilizar en las campañas de educación vial</t>
  </si>
  <si>
    <t xml:space="preserve">Conductores y peatones se resisten en seguir los protocolos de seguridad vial
</t>
  </si>
  <si>
    <t>Capacitación y orientación a la población en comportamientos en las vías</t>
  </si>
  <si>
    <t>Resistencia de la comunidad para aplicar y cumplir las normas 
de tránsito</t>
  </si>
  <si>
    <t>Diseños de campañas no acordes con la pedagogía para la educación vial</t>
  </si>
  <si>
    <t>SI</t>
  </si>
  <si>
    <t xml:space="preserve">Contratar los servicios profesionales, técnicos y de apoyo a la gestión, para las actividades que desarrolla el Departamento Administrativo de Tránsito y Transporte-DATT, en el proceso de capacitación de actores viales  en educación y cultura para la seguridad vial </t>
  </si>
  <si>
    <t xml:space="preserve">Contratar la adquisición de artículos  y elementos de publicidad  para el desarrollo de las campañas de educación vial en el Distrito de Cartagena de Indias </t>
  </si>
  <si>
    <t>Contratar los servicios profesionales, técnicos y de apoyo a la gestión, para las actividades que desarrolla el Departamento Administrativo de Tránsito y Transporte-DATT, en el proceso de formación de mujeres como gestoras de educación, cultura y seguridad vial</t>
  </si>
  <si>
    <t xml:space="preserve">Contratar los servicios profesionales, técnicos y de apoyo a la gestión, para las actividades que desarrolla el Departamento Administrativo de Tránsito y Transporte-DATT, en el proceso de Vinculación de instituciones educativas al programa rutas educativas seguras </t>
  </si>
  <si>
    <t xml:space="preserve">Contratar los servicios profesionales, técnicos y de apoyo a la gestión, para las actividades que desarrolla el Departamento Administrativo de Tránsito y Transporte-DATT, en el proceso de actualización del documento base del Plan Local de Seguridad Vial </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</si>
  <si>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</si>
  <si>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institucional, gobernanza y participación ciudadana</t>
  </si>
  <si>
    <t>Fortalecimiento institucional e innovación administrativa</t>
  </si>
  <si>
    <t xml:space="preserve">Aumentar en un 100% la capacidad administrativa y operativa del DATT </t>
  </si>
  <si>
    <t>Fortalecimiento de la gestión administrativa y operativa del Departamento Administrativo de Tránsito y Transporte DATT</t>
  </si>
  <si>
    <t>05-02-01</t>
  </si>
  <si>
    <t>Sedes del DATT dotadas con logística para mejorar  la gestión administrativa y operativa en  la prestación del servicio</t>
  </si>
  <si>
    <t>3 Sedes del DATT</t>
  </si>
  <si>
    <t>Dotar las 3 sedes del DATT con logística para mejorar  la gestión administrativa y operativa en la prestación del servicio</t>
  </si>
  <si>
    <t xml:space="preserve">Cartera del DATT recuperada </t>
  </si>
  <si>
    <t>Pesos</t>
  </si>
  <si>
    <t>$390.008 Millones Cartera del DATT</t>
  </si>
  <si>
    <t xml:space="preserve">Recuperar  $ 117.002 Millones de la cartera del DATT  </t>
  </si>
  <si>
    <t>Portafolio virtual  para oferta  de  trámites y servicios diseñado</t>
  </si>
  <si>
    <t xml:space="preserve">Diseñar un  portafolio virtual  para oferta  de  trámites y servicios </t>
  </si>
  <si>
    <t xml:space="preserve">Puntos de la ciudad con   sistema de monitoreo, control y fiscalización electrónica del tránsito Instalados
</t>
  </si>
  <si>
    <t>Instalar 30 puntos de la ciudad con sistema de monitoreo, control y fiscalización electrónica del tránsito</t>
  </si>
  <si>
    <t>Sedes dotadas</t>
  </si>
  <si>
    <t>Servicio de saneamiento fiscal y financiero</t>
  </si>
  <si>
    <t>Sistemas de información actualizados</t>
  </si>
  <si>
    <t>Vías con tecnología implementada para la seguridad ciudadana</t>
  </si>
  <si>
    <t>NO PROGRAMADA</t>
  </si>
  <si>
    <t>Diseños e instalación de señalización vertical</t>
  </si>
  <si>
    <t>Ejecución de obras de mantenimiento de señalización vertical</t>
  </si>
  <si>
    <t>Diseños y demarcación de  señalización horizontal</t>
  </si>
  <si>
    <t>Ejecución de obras demantenimiento de la señalización horizontal</t>
  </si>
  <si>
    <t>Diseños y demarcación de ciclorutas</t>
  </si>
  <si>
    <t>Ejecución de obras de mantenimiento del sistema de ciclorutas</t>
  </si>
  <si>
    <t>Operación y mantenimiento del sistema semafórico</t>
  </si>
  <si>
    <t>Diseños e instalación de intersecciones semafóricas</t>
  </si>
  <si>
    <t>Infraestructura de transporte para la seguridad vial</t>
  </si>
  <si>
    <t>Vías con dispositivos de control y señalización</t>
  </si>
  <si>
    <t>Vías con obras complementarias de seguridad vial (Producto principal)</t>
  </si>
  <si>
    <t>Infraestructura de transporte para la seguridad vial mejorada</t>
  </si>
  <si>
    <t>Ejecutar obras de señalización  vertical para alertar, informar y orientar a conductores y peatones en las vias</t>
  </si>
  <si>
    <t>Implementar un esquema de demarcación horizontal como apoyo a la organización de la movilidad</t>
  </si>
  <si>
    <t>Demarcar señales de piso para la  conectividad de ciclorutas</t>
  </si>
  <si>
    <t xml:space="preserve">Ampliar y mantener el sistema semafórico de la ciudad priorizando aquellas  zonas de alto flujo vehícular y  peatonal </t>
  </si>
  <si>
    <t>Ampliar y mantener la señalización vial  y el sistema semafórico en el Distrito de Cartagena</t>
  </si>
  <si>
    <t>Ampliación y mantenimiento de la señalización vial y del sistema semafórico en el Distrito de Cartagena de Indias</t>
  </si>
  <si>
    <t>Señales verticales mantenidas</t>
  </si>
  <si>
    <t>Marcas longitudinales  demarcadas</t>
  </si>
  <si>
    <t>Pasos peatonales demarcados</t>
  </si>
  <si>
    <t>Zonas escolares demarcadas</t>
  </si>
  <si>
    <t>Marcas longitudinales mantenidas</t>
  </si>
  <si>
    <t>Pasos peatonales mantenidos</t>
  </si>
  <si>
    <t>Zonas escolares mantenidas</t>
  </si>
  <si>
    <t xml:space="preserve">Ciclorutas demarcadas
</t>
  </si>
  <si>
    <t xml:space="preserve"> km del del sistema de ciclorutas mantenidas
</t>
  </si>
  <si>
    <t>Intersecciones semafóricas mantenidas y en servico</t>
  </si>
  <si>
    <t>Central semafórica en operación y servicio</t>
  </si>
  <si>
    <t>ALEXANDER BARACALDO CARRILLO</t>
  </si>
  <si>
    <t xml:space="preserve">Falta de recursos financiero para la puesta en marcha del plan de señalización vial y de semaforización </t>
  </si>
  <si>
    <t>Gestión de recursos financieros para la contratación de obras de señalización vial y semaforización</t>
  </si>
  <si>
    <t>Factores climáticos y del  tiempo impiden el normal desarrollo de las obras de señalización vial y de semaforización</t>
  </si>
  <si>
    <t>Se sugiere realizar la obras de señalización y de semaforización en épocas de sequias del año para su normal desarrollo y ejecución</t>
  </si>
  <si>
    <t>Precios superficialmente elevados de los elementos, dispositivos e insumos de semaforización</t>
  </si>
  <si>
    <t>Recurrir a los estudios de mercados para adquirir los elementos, dispositivos e insumos de semaforización</t>
  </si>
  <si>
    <t>Prestación de servicios profesionales, técnicos y de apoyo a la gestión para las actividades que desarrolla el DATT en diseños e instalación de señalización vertical</t>
  </si>
  <si>
    <t>Contratación de servicios para la ejecución de obras de mantenimiento de señalización vertical</t>
  </si>
  <si>
    <t>Contratación de servicios para los diseños y demarcación de  señalización horizontal</t>
  </si>
  <si>
    <t>Contratación de servicios para la ejecución de obras demantenimiento de la señalización horizontal</t>
  </si>
  <si>
    <t>Contratación de servicios en los diseños y demarcación de ciclorutas</t>
  </si>
  <si>
    <t>Contratación de servicios para la ejecución de obras de mantenimiento del sistema de ciclorutas</t>
  </si>
  <si>
    <t>Sistema de taximetro implementado en el servicio de transporte público individual</t>
  </si>
  <si>
    <t xml:space="preserve">Recorridos de las rutas  urbanas del transporte público colectivo actualizados y normalizados </t>
  </si>
  <si>
    <t>Campañas de sensibilización  para el uso de transporte público ejecutadas y difundidas</t>
  </si>
  <si>
    <t>Personas sensibilizadas para el uso de transporte público</t>
  </si>
  <si>
    <t xml:space="preserve">Estaciones satélites de transporte ilegal erradicadas </t>
  </si>
  <si>
    <t xml:space="preserve">Actualización y normalización de  los  recorridos de las rutas  urbanas del transporte público colectivo </t>
  </si>
  <si>
    <t xml:space="preserve">Ejecución y difusión de campañas de sensibilización  para el uso de transporte público </t>
  </si>
  <si>
    <t xml:space="preserve">Erradicación de las estaciones  satélites de transporte ilegal </t>
  </si>
  <si>
    <t>Implementación de taximetro en el servicio de transporte público individual</t>
  </si>
  <si>
    <t xml:space="preserve">Actualizar y normalizar  los  recorridos de las rutas  urbanas del transporte público colectivo </t>
  </si>
  <si>
    <t>Documentos normativos (Producto principal)</t>
  </si>
  <si>
    <t>Erradicar las estaciones satélites de transporte ilegal de pasajeros</t>
  </si>
  <si>
    <t>Seguimiento y control a la operación de los sistemas de transporte</t>
  </si>
  <si>
    <t>Mejoramiento y apoyo al transporte público colectivo e individual en el Distrito de Cartagena de Indias</t>
  </si>
  <si>
    <t>Mejorar la  prestación del servicio de transporte público colectivo e individual  en el Distrito de Cartagena</t>
  </si>
  <si>
    <t>DIGNA VARGAS ARROYO</t>
  </si>
  <si>
    <t>Falta de coordinación, cooperación entre la administración Distrital y las empresas prestadoras de servicios de transporte público 
para mejorar el servicio.</t>
  </si>
  <si>
    <t>Conformar un equipo técnico con la participación de la Administración Distrital, Gremio de Transporte y comunidad para coordinar las acciones a realizar para mejorar la 
prestación del servicio de transporte público en la ciudad</t>
  </si>
  <si>
    <t xml:space="preserve">Servicios de educación informal no acordes con la pedagogía de sensibilización para el uso del transporte público legal
</t>
  </si>
  <si>
    <t>Implementar una pedagogía clara para orientar y sensibilizar a los usuarios al buen uso del transporte público legal</t>
  </si>
  <si>
    <t>Deficiencias en el diseño y estructuración de los estudios técnicos para implementación de taxímetro para servicio de Transporte Público Individual.</t>
  </si>
  <si>
    <t>Recolectar información primaria para el diseño y estructuración de estudios técnicos para la implementación del taximetro en la
ciudad.</t>
  </si>
  <si>
    <t>Falta de logítica y personal de apoyo para la realización de los operativos en la erradicación de estaciones satélites de transporte ilegal</t>
  </si>
  <si>
    <t>Dotar al organismo de tránsito de logística y contratar personal de apoyo para la realización de opefrativos en la erradicación de estaciones satélites de transporte ilegal</t>
  </si>
  <si>
    <t>NO</t>
  </si>
  <si>
    <t xml:space="preserve">Contratación de servicios profesionales , técnicos de apoyo a la gestión que realiza el DATT en la actualización y normalización de los recorridos de las rutas  urbanas del transporte público colectivo </t>
  </si>
  <si>
    <t>Prestación del servicio integral de grúas para el traslado de todo tipo de vehículos a los parqueaderos autorizados que sean objeto de inmovilización con ocasión de las infracciones a las normas de tránsito y demás normas que ordenen inmovilización, o en los eventos en que se requieran dichos servicios, llevadas a cabo por el Departamento Administrativo de Tránsito y Transporte - DATT- (incluye servicio de patios).</t>
  </si>
  <si>
    <t xml:space="preserve">Contratación de servicios profesionales , técnicos de apoyo a la gestión que realiza el DATT en la ejecución y difusión de campañas de sensibilización  para el uso de transporte público </t>
  </si>
  <si>
    <t xml:space="preserve">1.2.1.0.00-001 - ICLD
 1.2.3.2.25-168 - MULTAS TRANSITO Y TRANSPORTE
</t>
  </si>
  <si>
    <t xml:space="preserve">Intervención y mejoramiento de la operación de   intersecciones viales </t>
  </si>
  <si>
    <t>Implementación de herramientas y mecanismos para el mejoramiento de la movilidad</t>
  </si>
  <si>
    <t>Elaboración de la  caracterización  socioeconómica  de los  mototrabajadores</t>
  </si>
  <si>
    <t>Sitio crítico estabilizado en vía urbana ( Producto principal)</t>
  </si>
  <si>
    <t>Documentos de estudios técnicos</t>
  </si>
  <si>
    <t xml:space="preserve">Intervenir y mejorar en su operación importantes  intersecciones viales </t>
  </si>
  <si>
    <t>Elaborar un estudio y análisis de la situación social y económica del gremio de mototrabajadores</t>
  </si>
  <si>
    <t>Intervenir y mejorar la  movilidad en el Distrito de Cartagena de Indias</t>
  </si>
  <si>
    <t>Mejoramiento y control de la movilidad en el Distrito de Cartagena de Indias</t>
  </si>
  <si>
    <t>BORIS BURGOS BURGOS</t>
  </si>
  <si>
    <t xml:space="preserve"> Intersecciones viales intervenidas y mejoradas en su operación</t>
  </si>
  <si>
    <t>Planes de manejos de tráficos aprobados</t>
  </si>
  <si>
    <t>Cambios viales implementados</t>
  </si>
  <si>
    <t>Caracterización  socioeconómica  de los  mototrabajadores elaborada</t>
  </si>
  <si>
    <t xml:space="preserve">Operativos realizados  de control y regulación de circulación vehicular </t>
  </si>
  <si>
    <t xml:space="preserve">Falta de  recursos y logística necesaria  para intervenir los puntos críticos de movilidad </t>
  </si>
  <si>
    <t xml:space="preserve">Gestionar los  recursos y logística necesaria  para intervenir los puntos críticos de movilidad </t>
  </si>
  <si>
    <t>Incapacidad operativa de la entidad para intervenir y mejorar la  movilidad de la  ciudad</t>
  </si>
  <si>
    <t>Fortalecer  operativamente a  la entidad para intervenir y mejorar la  movilidad de la  ciudad</t>
  </si>
  <si>
    <t xml:space="preserve">Resistencia y opoción por parte del gremio de mototrabajadores para la elaboración de la  caracterización  socioeconómica </t>
  </si>
  <si>
    <t xml:space="preserve">Desarrollar mesas de dialogos y concertación previacon el gremio de mototrabajadores para la elaboración de la  caracterización  socioeconómica </t>
  </si>
  <si>
    <t xml:space="preserve">Falta de logítica y personal de apoyo para la realización de los operativos  de control y regulación de circulación vehicular </t>
  </si>
  <si>
    <t xml:space="preserve">Dotar al organismo de tránsito de logística y contratar personal de apoyo para la realización de opefrativos de control y regulación de circulación vehicular </t>
  </si>
  <si>
    <t>Plan operativo para la vigilancia, control y regulación de la circulación  vehícular</t>
  </si>
  <si>
    <t>Contratar los servicios  profesionales , técnicos y de apoyo a la gestion que realiza el DATT en las intervenciones de intersecciones viales para mejorar su operación</t>
  </si>
  <si>
    <t>Contratar los ervicios profesionales , técnicos y de apoyo a la gestión que resaliza el DATT en la aprobación de planes de manejos de tráficos y la impalementación de cambios viales.</t>
  </si>
  <si>
    <t>Contratar los servcios profesionales , técnicos y de apoya a la gestión que realiza el DATT en la elaboración de la caracterización  socioeconómica  de los  mototrabajadores</t>
  </si>
  <si>
    <t xml:space="preserve">Contratar los servcios profesionales , técnicos y de apoya a la gestión que realiza el DATT en los operativos   de control y regulación de circulación vehicular </t>
  </si>
  <si>
    <t>Zonas de estacionamiento regulado diseñado y demarcado</t>
  </si>
  <si>
    <t>Operativos contra el mal parqueo realizados</t>
  </si>
  <si>
    <t xml:space="preserve">Diseño, y  demarcación  de  zonas de estacionamiento regulado </t>
  </si>
  <si>
    <t>Ejecución del plan operativo contra el mal parqueo</t>
  </si>
  <si>
    <t>Celdas de estacionamiento disponibles</t>
  </si>
  <si>
    <t>Implementar un sistema de estacionamiento en vías y fuera de vías  para la regulación, monitoreo y control de la movilidad</t>
  </si>
  <si>
    <t xml:space="preserve">Mejorar el flujo vehicular en calles y avenidas del Distrito de Cartagena </t>
  </si>
  <si>
    <t>Implementación de zonas de estacionamientos regulados (ZER) en el Distrito de Cartagena de Indias</t>
  </si>
  <si>
    <t>JESUS DURAN BARRETO</t>
  </si>
  <si>
    <t>No contar con un inventario actualizado de espacios públicos  en la vía disponibles, exclusivos  para la adecuación de celdas de estacionamientos</t>
  </si>
  <si>
    <t>Poca capacidad operativa del DATT, para ejercer el control y regulación al mal parqueo en zonas de alto flujo vehicular y peatonal en la ciudad</t>
  </si>
  <si>
    <t>Realizar un actualización del  inventario de espacios públicos  en la vía disponibles, exclusivos  para la adecuación de celdas de estacionamientos</t>
  </si>
  <si>
    <t>Aumentar el pie de fuerza de la subdirección operativa y técnica del DATT, para ejercer mayor  control y regulación al mal parqueo en zonas de alto flujo vehicular y peatonal en la ciudad</t>
  </si>
  <si>
    <t>Contratación de servicios profesionales , técnicos y de  apoyo a la gestión que realiza el DAT en ejecución del plan operativo contra el mal parqueo</t>
  </si>
  <si>
    <t xml:space="preserve">Contratación de servicios profesionales , técnicos  y de apoyo a la gestión que realiza el DAT en el diseño y  demarcación  de  zonas de estacionamiento regulado </t>
  </si>
  <si>
    <t>1.2.1.0.00-001 - ICLD</t>
  </si>
  <si>
    <t xml:space="preserve">Sustitución de vehículos de tracción animal dedicados al transporte de cargas livianas </t>
  </si>
  <si>
    <t xml:space="preserve">Control y regulación a la operación de vehículos de tracción animal dedicados al transporte de cargas livianas </t>
  </si>
  <si>
    <t>Sustitución de vehículos de tracción animal dedicados al servicio turístico</t>
  </si>
  <si>
    <t>Control y regulación a los vehículos de tracción animal dedicados al servicio turístico</t>
  </si>
  <si>
    <t>Vehículos de tracción animal dedicados al transporte de cargas livianas  sustituidos</t>
  </si>
  <si>
    <t>Vehículos de tracción animal dedicados al servicio turístico sustituido</t>
  </si>
  <si>
    <t>Operativos de control y regulación realizados a la circulación de coches turísticos</t>
  </si>
  <si>
    <t>Servicios de apoyo financiero para la creación de empresas (Producto principal)</t>
  </si>
  <si>
    <t>Servicio de gestión para el emprendimiento</t>
  </si>
  <si>
    <t>Sustituir los vehículos de tracción animal dedicados al transporte de cargas livianas  por el sistema de motocarros o  planes  de negocios productivos</t>
  </si>
  <si>
    <t>Implementar un proceso de sustitución de  coches turísticos por el sistema de vehículos  eléctricos</t>
  </si>
  <si>
    <t>Erradicar la operación de vehículos de tracción animal dedicados al transporte de cargas livianas y al  servicio turístico  en el Distrito de Cartagena</t>
  </si>
  <si>
    <t>Sustitución de vehículos de tracción animal dedicados al transporte de carga livianas y al servicio turístico en el Distrito de Cartagena de Indias</t>
  </si>
  <si>
    <t>HEBER RICO ROYERO</t>
  </si>
  <si>
    <t>Escasos o insuficientes recursos financieros para apalancar los nuevos emprendimientos o planes de negocios, como altenativa  para la sustición de VTA dedicados al tansporte de cargas livianas</t>
  </si>
  <si>
    <t>Gestionar los  recursos financieros suficientes para apalancar los nuevos emprendimientos o planes de negocios, como altenativa  para la sustición de VTA dedicados al tansporte de cargas livianas</t>
  </si>
  <si>
    <t xml:space="preserve">Resistencia de los operadores  de coches turísticos al  cambio para el  nuevo sistema de vehículos o coches eléctricos 
</t>
  </si>
  <si>
    <t>Desarrollar mesas de trabajos para la  concertación  y socialización con el gremio de cocheros turísticos  para adoptar el nuevo sistema de vehículos o coches eléctricos</t>
  </si>
  <si>
    <t xml:space="preserve">Operativos de control  y regulación realizados a la circulación  de vehículos de tracción animal </t>
  </si>
  <si>
    <t>Falta de logística y personal de apoyo para la realización de los operativos de control y regulación a la circulación de vehículos de tracción animal</t>
  </si>
  <si>
    <t xml:space="preserve">Dotar al organismo de tránsito de logística y contratar personal de apoyo para la realización de opefrativos de control y regulación a la circulación de vehículos de tracción animal </t>
  </si>
  <si>
    <t>Falta de logística y personal de apoyo para la realización de los operativos de control y regulación a la circulación de vehículos de coches turísticos</t>
  </si>
  <si>
    <t>Dotar al organismo de tránsito de logística y contratar personal de apoyo para la realización de opefrativos de control y regulación a la circulación de coches turísticos</t>
  </si>
  <si>
    <t>Adquisición de coches eléctricos para promover e implementar alternativas de sustitución, a los conductores de vehiculos de tracción animal dedicados al servico turísticos  en el Distrito de Cartagena de Indias</t>
  </si>
  <si>
    <t>Gestión con valores para resultados
Evaluación de resultados</t>
  </si>
  <si>
    <t>Politica de Fortalecimiento organizacional y simplificación de procesos
Politica Servicio al ciudadano</t>
  </si>
  <si>
    <t>GESTION OPERATIVA,  CONTROL DE TRÁNSITO Y TRANSPORTE</t>
  </si>
  <si>
    <t>Estadistica de Siniestralidad Vial</t>
  </si>
  <si>
    <t>Asegurar el cumplimiento de las normas de Tránsito en el Distrito de Cartagena de Indias, mediante la realizacion de las actividades de radicacion diaria de los comparendos e IPAT en la herramienta tecnologica y plataforma RUNT, para contar oportunamente con la informacion de la siniestralidad vial</t>
  </si>
  <si>
    <t>Indice de mortalidad por accidente vial</t>
  </si>
  <si>
    <t>Medir la tasa de mortalidad del distrito de Cartagena frente a la media nacional</t>
  </si>
  <si>
    <t>Mensual</t>
  </si>
  <si>
    <t>Eficacia</t>
  </si>
  <si>
    <t>Indice de morbilidad por accidente vial</t>
  </si>
  <si>
    <t>Medir la tasa de morbilidad  del distrito de Cartagena frente a la media nacional</t>
  </si>
  <si>
    <t>GESTION TECNICA</t>
  </si>
  <si>
    <t>Señalizacion y Semaforizacion</t>
  </si>
  <si>
    <t>Identificar e implementar la señalización y semaforización para mejorar la movilidad y seguridad vial mediante el análisis, estudio de necesidades, mantenimiento de la señalizacion y de la semaforizacion en el Distrito de Cartagena</t>
  </si>
  <si>
    <t>Cumplimiento del numero de señalizaciones proyectadas</t>
  </si>
  <si>
    <t>Medir el cumplimiento de plan de señalizacion proyectado</t>
  </si>
  <si>
    <t>Anual</t>
  </si>
  <si>
    <t>Operativos, Regulacion y Control de Transito</t>
  </si>
  <si>
    <t>Garantizar el cumplimiento de las normas de Tránsito y Transporte en el Distrito de Cartagena, mediante la realización permanente de operativos, regulaciones, controles en las vias para reducir los accidentes de tránsito y mejorar la movilidad.</t>
  </si>
  <si>
    <t>Cumplimiento del numero de operativos de transito planificados</t>
  </si>
  <si>
    <t>Medir el cumplimiento de la planificacion de los operativos</t>
  </si>
  <si>
    <t>Pendiente por implementar</t>
  </si>
  <si>
    <t>Pendiente por denifir</t>
  </si>
  <si>
    <t>Gestion de tramites</t>
  </si>
  <si>
    <t>Asegurar el cumplimiento de las normas de Tránsito y Transporte en el Distrito de Cartagena de Indias, mediante la realizacion de las actividades de gestion de tramites dando cumplimiento a los requisitos legales</t>
  </si>
  <si>
    <t>Cumplimiento del numero de tramites de transito proyectados.</t>
  </si>
  <si>
    <t>Medir el numero de tramites de transito realizado mensualmente</t>
  </si>
  <si>
    <t xml:space="preserve">Implementar en un 100% el sistema de monitoreo, control y  fiscalización electrónica del tránsito </t>
  </si>
  <si>
    <t>NA</t>
  </si>
  <si>
    <t>Entrega no oportuna de la estadistica de siniestralidad vial</t>
  </si>
  <si>
    <t>Realizar seguimiento y control al debido diligenciamiento de los comparendos e IPAT</t>
  </si>
  <si>
    <t>Carencia o perdida de  señalizacion y semaforizacion del Distrito</t>
  </si>
  <si>
    <t>Elaborar el Anexo técnico de señalización y semaforización del Distrito de Cartagena, para solicitar la contratacion</t>
  </si>
  <si>
    <t>Plan Anticorrupción y de Atención al Ciudadano</t>
  </si>
  <si>
    <t>Incumplimiento en la planificacion de los operativos</t>
  </si>
  <si>
    <t>1. Solicitar al proceso de contratacion las gruas y patios requeridas
2. Elaborar y ejecutar el cronograma de operativos</t>
  </si>
  <si>
    <t>Demoras en la gestion de los tramites de transito</t>
  </si>
  <si>
    <t>Verificar que la documentacion de los tramites presentada por el usuario cumpla con los requisitos legales</t>
  </si>
  <si>
    <t>0,25 Portafolio virtual de trámites y servicios diseñado y actualizado</t>
  </si>
  <si>
    <t>Vehículo adquirido para el servicio de la  Subdirección Operativa</t>
  </si>
  <si>
    <t>Motocicletas adquiridas con destino al cuerpo de agentes</t>
  </si>
  <si>
    <t>Equipos de computos adquiridos</t>
  </si>
  <si>
    <t xml:space="preserve">Sede de Manga adecuada y mantenida
</t>
  </si>
  <si>
    <t>Motocicletas mantenidas y en servicio</t>
  </si>
  <si>
    <t>Vehículos mantenidos y en servicio</t>
  </si>
  <si>
    <t>Cámara lasser mantenida y en servicio</t>
  </si>
  <si>
    <t>Alcohosensores mantenidos y en servicio</t>
  </si>
  <si>
    <t>Sistema para la asignación de turnos para trámites y servicios instalados</t>
  </si>
  <si>
    <t>Archivo general del DATT organizado</t>
  </si>
  <si>
    <t>Millones de pesos de la cartera mora recuperada por conceto de multas y derechos de tránsito</t>
  </si>
  <si>
    <t>Dotación de logística para la prestación de servicio de tránsito y transporte</t>
  </si>
  <si>
    <t>Recuperación de la cartera morosa</t>
  </si>
  <si>
    <t xml:space="preserve">Diseño y actualización de portafolio virtual  </t>
  </si>
  <si>
    <t>Sedes Dotadas ( Producto principal)</t>
  </si>
  <si>
    <t>Dotar a la entidad de  logística necesaria para la prestación de servicio</t>
  </si>
  <si>
    <t>Recuperar la  cartera morosa por concepto de multas y derechos de tránsito</t>
  </si>
  <si>
    <t xml:space="preserve">Diseñar y actualizar un  portafolio virtual  para oferta, gestión y realización  de  trámites y servicios </t>
  </si>
  <si>
    <t xml:space="preserve">Aumentar la  capacidad administrativa , financiera y operativa del DATT para atender los nuevos retos  que imponen el tránsito, el transporte y  la movilidad de la ciudad </t>
  </si>
  <si>
    <t>Implementación de estrategias para el fortalecimiento institucional y financiero del Departamento Administrativo de Tránsito y Transporte en el Distrito de Cartagena de Indias</t>
  </si>
  <si>
    <t>OSCAR GONZALEZ PRENS</t>
  </si>
  <si>
    <t>Cambios en la normatividad vigente que impida continuar con el proceso de recuperación  de la cartera morosa</t>
  </si>
  <si>
    <t>Ajustar  los lineamientos estratégicos de acuerdo a la normatividad para el proceso de recuperación de la cartera morosa</t>
  </si>
  <si>
    <t xml:space="preserve">Escasos recursos financieros para la adquisiciónde nuevas tecnologías para el diseño, actualización y funcionamiento  del portafolio virtual de trámites y servicios  </t>
  </si>
  <si>
    <t xml:space="preserve">Gestionar los recursos financieros para la adquisiciónde nuevas tecnologías para el diseño, actualización y funcionamiento  del portafolio virtual de trámites y servicios  </t>
  </si>
  <si>
    <t>Valores artificialmente altos para la adquisición de logística , insumos y elementos para la dotación de las sedes del DATT</t>
  </si>
  <si>
    <t>Elaborar  estudios de mercado y del sector para la adquisición de logísticas ,bienes y servicios</t>
  </si>
  <si>
    <t>Contratación de servcios profesionales , técnicos y de apoyo a la gestión que realiza el DATT para la recucperación de la cartera morosa, organización del archivo y atención al usuario</t>
  </si>
  <si>
    <t>Adquisición de un vehículo para el servicio de la  Subdirección Operativa del DATT</t>
  </si>
  <si>
    <t>Adquisición de motocicletas con destino al cuerpo de agentes del DATT</t>
  </si>
  <si>
    <t>Adquisición de equipos de computos para la prestación del servicio del DATT</t>
  </si>
  <si>
    <t xml:space="preserve">Servicios de mantenimiento y adecuaciones  locativas en la sede del DATT ubicada en el barrio manga de la ciudad de Cartagena, para mejoramiento de la gestión administrativa y operativa en la prestación del servicio 
</t>
  </si>
  <si>
    <t>Servicio de mantenimiento de motocicletas que conforman el parque automotor del DATT</t>
  </si>
  <si>
    <t>Servicio de mantenimiento de vehículos que conforman el parque automotor  del DATT</t>
  </si>
  <si>
    <t>Servicio de mantenimiento preventivo, correctivo y calibración de los dispositivos cámaras o radares láser marca kustom signals modelo laser cam 4 e insumos para su funcionamiento, de propiedad del DATT</t>
  </si>
  <si>
    <t>Servicio de mantenimiento preventivo, correctivo y calibración de los alcoholímetros marca intoximeters as v xl y as iv y de los dispositivos e insumos para su funcionamiento, de propiedad del  DATT</t>
  </si>
  <si>
    <t xml:space="preserve">Contratación de servcios profesionales , técnicos y de apoyo a la gestión que realiza el DATT para la  organización del archivo </t>
  </si>
  <si>
    <t xml:space="preserve">Contratación de servcios profesionales , técnicos y de apoyo a la gestión que realiza el DATT para el diseño y actualización del portafolio virtual  </t>
  </si>
  <si>
    <t>1.2.3.2.25-168 - MULTAS TRANSITO Y TRANSPORTE</t>
  </si>
  <si>
    <t xml:space="preserve">Actualización de los estudios técnicos  y diseños para el sistema de fiscalización electrónica </t>
  </si>
  <si>
    <t>Identificación y aprobación de puntos críticos para implementación del sistema de fiscalización electrónica</t>
  </si>
  <si>
    <t xml:space="preserve">Puesta en marcha del sistema de fiscalización electrónica </t>
  </si>
  <si>
    <t xml:space="preserve">Estudios y diseños para el sistema de fiscalización electrónica revisados y actualizados 
</t>
  </si>
  <si>
    <t xml:space="preserve"> Punto crítico para implementación del sistema de fiscalización electrónica identificado y aprobado</t>
  </si>
  <si>
    <t>Puntos de la ciudad con sistema de monitoreo, control y fiscalización electrónica del tránsito instalados</t>
  </si>
  <si>
    <t>Servicio de apoyo tecnológico para la seguridad ciudadana en las vías (producto principal)</t>
  </si>
  <si>
    <t>Implementar un sistema de fiscalización electrónica para la regulación, monitoreo y control del tránsito</t>
  </si>
  <si>
    <t>Aumentar la regulación, monitoreo  y control del tránsito en el Distrito de Cartagena de Indias</t>
  </si>
  <si>
    <t>Implementación de un sistema de monitoreo, control y fiscalización electrónica del tránsito en el Distrito de Cartagena de Indias</t>
  </si>
  <si>
    <t>JESUS RIVAS GUZMAN</t>
  </si>
  <si>
    <t>Señales verticales instaladas (unidades)</t>
  </si>
  <si>
    <t xml:space="preserve">Cámaras y equipos de foto detección adquiridos ,sin el cumplimiento de las especificaciones tecnicas requeridas </t>
  </si>
  <si>
    <t xml:space="preserve">Realizar una revisión y auditoria  a las cámaras y equipos de foto detección , para verificar que cumplen con las especificaciones tecnicas requeridas </t>
  </si>
  <si>
    <t>El sistema de 
fiscalización electrónica a 
implementar no cumple con la 
normatividad vigente</t>
  </si>
  <si>
    <t>Revisar con antelación que el sistema de fiscalización electrónica a implementar cumple con la normatividad vigente</t>
  </si>
  <si>
    <t>Agentes no  revestidos de  autoridad para ejercer control y regulación del transito</t>
  </si>
  <si>
    <t>Contratar personal capacitados para 
ejecer la labor de control y 
regulación de l tránsito</t>
  </si>
  <si>
    <t xml:space="preserve">Contratar los servicios profesionales , técnico y apoyo a la gestión que realiza el DATT para la revisión, actualización de los estudios y diseños para el sistema de fiscalización electrónica 
</t>
  </si>
  <si>
    <t xml:space="preserve">Contratar los servicios profesionales , técnico y apoyo a la gestión que realiza el DATT para la identifficación y aprobación de puntos críticos para implementación del sistema de fiscalización electrónica </t>
  </si>
  <si>
    <t>Contratar los servicios profesionales , técnico y apoyo a la gestión que realiza el DATT para la instalación de puntos de la ciudad con sistema de monitoreo, control y fiscalización electrónica del tránsito</t>
  </si>
  <si>
    <t>ACUMULADO CUATRIENIO</t>
  </si>
  <si>
    <t xml:space="preserve"> META PRODUCTO PDD 2026</t>
  </si>
  <si>
    <t>PROGRAMACIÓN NUMÉRICA DE LA ACTIVIDAD PROYECTO (2026)</t>
  </si>
  <si>
    <t>CUANTÍA ASIGNADA A LA CONTRATACIÓN
PROGRAMACION PRESUPUESTAL DE ACTIVIDADES 2026</t>
  </si>
  <si>
    <t>Contratación de servicios para operación y mantenimiento del sistema semafórico de la ciudad</t>
  </si>
  <si>
    <t xml:space="preserve">1.2.1.0.00-001 - ICLD
1.2.3.2.25-168 - MULTAS TRANSITO Y TRANSPORTE
 </t>
  </si>
  <si>
    <t xml:space="preserve">
 1.2.3.2.25-168  MULTAS TRANSITO Y TRANSPORTE</t>
  </si>
  <si>
    <t>1.2.1.0.00-001 - ICLD
1.2.3.2.25-168 - MULTAS TRANSITO Y TRANSPORTE</t>
  </si>
  <si>
    <t>1.2.1.0.00-001 - ICLD
1.2.3.2.25-168 - MULTAS TRANSITO Y TRANSPORTE
1.3.2.3.11-079 - RF DATT</t>
  </si>
  <si>
    <t>Dispositivo con bateria tipo UPS adquirido</t>
  </si>
  <si>
    <t>Baterias para radios portatiles recargables adquiridos</t>
  </si>
  <si>
    <t xml:space="preserve">Servicio de arriendo de vehículos contratado para la gestión de transito y transporte </t>
  </si>
  <si>
    <t>Insumos, bienes y servcios adquiridos para la prestación de servicio de tránsito y transporte</t>
  </si>
  <si>
    <t>Adquisición de insumos, bienes y servicios para la gestión deL DATT en transito y transporte</t>
  </si>
  <si>
    <t>Aquisición de baterias para radios portatiles recargables</t>
  </si>
  <si>
    <t>Adquisición de dispositivo con bateria tipo UPS para el servicio del DATT</t>
  </si>
  <si>
    <t>Intersecciones semafóricas diseñadas e instaladas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</si>
</sst>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quot;$&quot;\ #,##0.00"/>
    <numFmt numFmtId="167" formatCode="dd/mm/yyyy;@"/>
  </numFmts>
  <fonts count="6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indexed="81"/>
      <name val="Tahoma"/>
      <family val="2"/>
    </font>
    <font>
      <b/>
      <sz val="14"/>
      <color theme="1"/>
      <name val="Arial"/>
      <family val="2"/>
    </font>
    <font>
      <b/>
      <sz val="14"/>
      <color theme="1"/>
      <name val="Aptos Narrow"/>
      <family val="2"/>
      <scheme val="minor"/>
    </font>
    <font>
      <sz val="11"/>
      <color rgb="FF000000"/>
      <name val="Arial"/>
      <family val="2"/>
    </font>
    <font>
      <sz val="11"/>
      <name val="Arial"/>
      <family val="2"/>
    </font>
    <font>
      <sz val="11"/>
      <color rgb="FF000000"/>
      <name val="&quot;Aptos Narrow&quot;"/>
    </font>
    <font>
      <sz val="11"/>
      <color rgb="FFFF0000"/>
      <name val="Arial"/>
      <family val="2"/>
    </font>
    <font>
      <sz val="12"/>
      <color indexed="81"/>
      <name val="Tahoma"/>
      <family val="2"/>
    </font>
    <font>
      <b/>
      <sz val="12"/>
      <name val="Arial"/>
      <family val="2"/>
    </font>
    <font>
      <sz val="10"/>
      <color rgb="FF000000"/>
      <name val="Times New Roman"/>
      <family val="1"/>
    </font>
    <font>
      <sz val="11"/>
      <name val="&quot;Aptos Narrow&quot;"/>
    </font>
    <font>
      <b/>
      <sz val="11"/>
      <name val="&quot;Aptos Narrow&quot;"/>
    </font>
    <font>
      <b/>
      <sz val="11"/>
      <color rgb="FF000000"/>
      <name val="&quot;Aptos Narrow&quot;"/>
    </font>
    <font>
      <b/>
      <sz val="11"/>
      <color theme="1" tint="4.9989318521683403E-2"/>
      <name val="Aptos Narrow"/>
      <family val="2"/>
      <scheme val="minor"/>
    </font>
    <font>
      <b/>
      <sz val="11"/>
      <color theme="1"/>
      <name val="Aptos Narrow"/>
      <family val="2"/>
      <scheme val="minor"/>
    </font>
    <font>
      <b/>
      <sz val="11"/>
      <color rgb="FFFF0000"/>
      <name val="Arial"/>
      <family val="2"/>
    </font>
    <font>
      <b/>
      <sz val="12"/>
      <color rgb="FFFF0000"/>
      <name val="Arial"/>
      <family val="2"/>
    </font>
  </fonts>
  <fills count="4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3" tint="0.89999084444715716"/>
        <bgColor indexed="64"/>
      </patternFill>
    </fill>
    <fill>
      <patternFill patternType="solid">
        <fgColor rgb="FFFFFF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medium">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medium">
        <color indexed="64"/>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style="medium">
        <color rgb="FF000000"/>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diagonal/>
    </border>
  </borders>
  <cellStyleXfs count="30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1" fillId="0" borderId="0"/>
    <xf numFmtId="0" fontId="3" fillId="0" borderId="0"/>
    <xf numFmtId="0" fontId="42"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2"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3"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3" fillId="0" borderId="0"/>
  </cellStyleXfs>
  <cellXfs count="43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40" fillId="38" borderId="27"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2" borderId="3" xfId="0" applyFont="1" applyFill="1" applyBorder="1" applyAlignment="1">
      <alignment vertical="center" wrapText="1"/>
    </xf>
    <xf numFmtId="0" fontId="45" fillId="2" borderId="5"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29" xfId="0" applyFont="1" applyBorder="1" applyAlignment="1">
      <alignment vertical="center" wrapText="1"/>
    </xf>
    <xf numFmtId="9" fontId="7" fillId="0" borderId="29" xfId="304" applyFont="1" applyFill="1" applyBorder="1" applyAlignment="1">
      <alignment horizontal="center" vertical="center"/>
    </xf>
    <xf numFmtId="0" fontId="7" fillId="0" borderId="29" xfId="0" applyFont="1" applyBorder="1" applyAlignment="1">
      <alignment horizontal="center" vertical="center"/>
    </xf>
    <xf numFmtId="0" fontId="47" fillId="0" borderId="29" xfId="0" applyFont="1" applyBorder="1" applyAlignment="1">
      <alignment horizontal="center" vertical="center"/>
    </xf>
    <xf numFmtId="0" fontId="7" fillId="0" borderId="31" xfId="0" applyFont="1" applyBorder="1" applyAlignment="1">
      <alignment horizontal="center" vertical="center" wrapText="1"/>
    </xf>
    <xf numFmtId="0" fontId="7" fillId="0" borderId="31" xfId="0" applyFont="1" applyBorder="1" applyAlignment="1">
      <alignment vertical="center" wrapText="1"/>
    </xf>
    <xf numFmtId="9" fontId="7" fillId="0" borderId="31" xfId="304" applyFont="1" applyFill="1" applyBorder="1" applyAlignment="1">
      <alignment horizontal="center" vertical="center"/>
    </xf>
    <xf numFmtId="0" fontId="47" fillId="0" borderId="31" xfId="0" applyFont="1" applyBorder="1" applyAlignment="1">
      <alignment horizontal="center" vertical="center"/>
    </xf>
    <xf numFmtId="0" fontId="7" fillId="0" borderId="31" xfId="0" applyFont="1" applyBorder="1" applyAlignment="1">
      <alignment horizontal="center" vertical="center"/>
    </xf>
    <xf numFmtId="0" fontId="48" fillId="0" borderId="31" xfId="0" applyFont="1" applyBorder="1" applyAlignment="1">
      <alignment vertical="center" wrapText="1"/>
    </xf>
    <xf numFmtId="0" fontId="49" fillId="0" borderId="31" xfId="0" applyFont="1" applyBorder="1" applyAlignment="1">
      <alignment horizontal="center" vertical="center"/>
    </xf>
    <xf numFmtId="2" fontId="47" fillId="0" borderId="31" xfId="0" applyNumberFormat="1" applyFont="1" applyBorder="1" applyAlignment="1">
      <alignment horizontal="center" vertical="center"/>
    </xf>
    <xf numFmtId="2" fontId="49" fillId="0" borderId="31" xfId="0" applyNumberFormat="1" applyFont="1" applyBorder="1" applyAlignment="1">
      <alignment horizontal="center" vertical="center"/>
    </xf>
    <xf numFmtId="4" fontId="47" fillId="0" borderId="31" xfId="0" applyNumberFormat="1" applyFont="1" applyBorder="1" applyAlignment="1">
      <alignment horizontal="center" vertical="center"/>
    </xf>
    <xf numFmtId="0" fontId="45" fillId="2" borderId="4" xfId="0" applyFont="1" applyFill="1" applyBorder="1" applyAlignment="1">
      <alignment vertical="center" wrapText="1"/>
    </xf>
    <xf numFmtId="0" fontId="7" fillId="0" borderId="0" xfId="0" applyFont="1"/>
    <xf numFmtId="0" fontId="7" fillId="0" borderId="0" xfId="0" applyFont="1" applyAlignment="1">
      <alignment horizontal="center"/>
    </xf>
    <xf numFmtId="0" fontId="7" fillId="0" borderId="1" xfId="0" applyFont="1" applyBorder="1" applyAlignment="1">
      <alignment horizontal="center" vertical="center"/>
    </xf>
    <xf numFmtId="0" fontId="48" fillId="0" borderId="7"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32" xfId="0" applyFont="1" applyBorder="1" applyAlignment="1">
      <alignment horizontal="center" vertical="center" wrapText="1"/>
    </xf>
    <xf numFmtId="0" fontId="0" fillId="0" borderId="31" xfId="0" applyBorder="1" applyAlignment="1">
      <alignment horizontal="center" vertical="center"/>
    </xf>
    <xf numFmtId="3" fontId="48" fillId="0" borderId="36" xfId="0" applyNumberFormat="1" applyFont="1" applyBorder="1" applyAlignment="1">
      <alignment horizontal="center" vertical="center"/>
    </xf>
    <xf numFmtId="3" fontId="7" fillId="0" borderId="36" xfId="0" applyNumberFormat="1" applyFont="1" applyBorder="1" applyAlignment="1">
      <alignment horizontal="center" vertical="center"/>
    </xf>
    <xf numFmtId="0" fontId="19" fillId="2" borderId="37"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8" xfId="0" applyFont="1" applyBorder="1" applyAlignment="1">
      <alignment horizontal="center" vertical="center"/>
    </xf>
    <xf numFmtId="0" fontId="48" fillId="0" borderId="1" xfId="0" applyFont="1" applyBorder="1" applyAlignment="1">
      <alignment vertical="center" wrapText="1"/>
    </xf>
    <xf numFmtId="0" fontId="7" fillId="0" borderId="1" xfId="0" applyFont="1" applyBorder="1"/>
    <xf numFmtId="0" fontId="5" fillId="39" borderId="3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19" fillId="39" borderId="37"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7" fillId="0" borderId="41" xfId="0" applyFont="1" applyBorder="1" applyAlignment="1">
      <alignment horizontal="center" vertical="center" wrapText="1"/>
    </xf>
    <xf numFmtId="0" fontId="7" fillId="0" borderId="7" xfId="0" applyFont="1" applyBorder="1" applyAlignment="1">
      <alignment horizontal="center" vertical="center"/>
    </xf>
    <xf numFmtId="3" fontId="48" fillId="0" borderId="43" xfId="0" applyNumberFormat="1" applyFont="1" applyBorder="1" applyAlignment="1">
      <alignment horizontal="center" vertical="center"/>
    </xf>
    <xf numFmtId="0" fontId="0" fillId="0" borderId="41" xfId="0" applyBorder="1" applyAlignment="1">
      <alignment horizontal="center" vertical="center"/>
    </xf>
    <xf numFmtId="0" fontId="7" fillId="0" borderId="44" xfId="0" applyFont="1" applyBorder="1" applyAlignment="1">
      <alignment horizontal="center" vertical="center" wrapText="1"/>
    </xf>
    <xf numFmtId="0" fontId="48" fillId="0" borderId="7" xfId="0" applyFont="1" applyBorder="1" applyAlignment="1">
      <alignment vertical="center" wrapText="1"/>
    </xf>
    <xf numFmtId="0" fontId="7" fillId="0" borderId="7" xfId="0" applyFont="1" applyBorder="1"/>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48" fillId="0" borderId="32" xfId="0" applyFont="1" applyBorder="1" applyAlignment="1">
      <alignment vertical="center" wrapText="1"/>
    </xf>
    <xf numFmtId="0" fontId="7" fillId="0" borderId="29" xfId="0" applyFont="1" applyBorder="1" applyAlignment="1">
      <alignment horizontal="left" vertical="center" wrapText="1"/>
    </xf>
    <xf numFmtId="0" fontId="7" fillId="0" borderId="31" xfId="0" applyFont="1" applyBorder="1" applyAlignment="1">
      <alignment horizontal="left" vertical="center" wrapText="1"/>
    </xf>
    <xf numFmtId="0" fontId="47" fillId="0" borderId="29" xfId="0" applyFont="1" applyBorder="1" applyAlignment="1">
      <alignment horizontal="center" vertical="center" wrapText="1"/>
    </xf>
    <xf numFmtId="3" fontId="47" fillId="0" borderId="31" xfId="303" applyNumberFormat="1" applyFont="1" applyBorder="1" applyAlignment="1">
      <alignment horizontal="center" vertical="center" wrapText="1"/>
    </xf>
    <xf numFmtId="0" fontId="47" fillId="0" borderId="38" xfId="0" applyFont="1" applyBorder="1" applyAlignment="1">
      <alignment horizontal="center" vertical="center" wrapText="1"/>
    </xf>
    <xf numFmtId="3" fontId="47" fillId="0" borderId="34" xfId="303" applyNumberFormat="1" applyFont="1" applyBorder="1" applyAlignment="1">
      <alignment horizontal="center" vertical="center"/>
    </xf>
    <xf numFmtId="0" fontId="47" fillId="0" borderId="1" xfId="0" applyFont="1" applyBorder="1" applyAlignment="1">
      <alignment horizontal="center" vertical="center"/>
    </xf>
    <xf numFmtId="0" fontId="7" fillId="0" borderId="34"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 xfId="0" applyFont="1" applyBorder="1" applyAlignment="1">
      <alignment horizontal="center"/>
    </xf>
    <xf numFmtId="0" fontId="7" fillId="0" borderId="37" xfId="0" applyFont="1" applyBorder="1" applyAlignment="1">
      <alignment horizontal="center" vertical="center"/>
    </xf>
    <xf numFmtId="3" fontId="7" fillId="0" borderId="51" xfId="0" applyNumberFormat="1" applyFont="1" applyBorder="1" applyAlignment="1">
      <alignment horizontal="center" vertical="center"/>
    </xf>
    <xf numFmtId="0" fontId="0" fillId="0" borderId="34" xfId="0"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7" xfId="0" applyFont="1" applyBorder="1"/>
    <xf numFmtId="0" fontId="7" fillId="0" borderId="37" xfId="0" applyFont="1" applyBorder="1" applyAlignment="1">
      <alignment horizontal="center" vertical="center" wrapText="1"/>
    </xf>
    <xf numFmtId="166" fontId="7" fillId="0" borderId="0" xfId="0" applyNumberFormat="1" applyFont="1"/>
    <xf numFmtId="9" fontId="7" fillId="0" borderId="0" xfId="304" applyFont="1"/>
    <xf numFmtId="1" fontId="7" fillId="0" borderId="0" xfId="0" applyNumberFormat="1" applyFont="1"/>
    <xf numFmtId="0" fontId="48" fillId="0" borderId="37" xfId="0" applyFont="1" applyBorder="1" applyAlignment="1">
      <alignment horizontal="center" vertical="center" wrapText="1"/>
    </xf>
    <xf numFmtId="166" fontId="7" fillId="0" borderId="1" xfId="0" applyNumberFormat="1" applyFont="1" applyBorder="1" applyAlignment="1">
      <alignment horizontal="center" vertical="center" wrapText="1"/>
    </xf>
    <xf numFmtId="0" fontId="48" fillId="0" borderId="1" xfId="0" applyFont="1" applyBorder="1" applyAlignment="1">
      <alignment horizontal="center" vertical="center"/>
    </xf>
    <xf numFmtId="0" fontId="7" fillId="0" borderId="54" xfId="0" applyFont="1" applyBorder="1" applyAlignment="1">
      <alignment horizontal="center" vertical="center" wrapText="1"/>
    </xf>
    <xf numFmtId="9" fontId="7" fillId="0" borderId="1" xfId="304" applyFont="1" applyBorder="1" applyAlignment="1">
      <alignment horizontal="center" vertical="center"/>
    </xf>
    <xf numFmtId="0" fontId="48" fillId="0" borderId="54" xfId="0" applyFont="1" applyBorder="1" applyAlignment="1">
      <alignment horizontal="center" vertical="center" wrapText="1"/>
    </xf>
    <xf numFmtId="3" fontId="7" fillId="0" borderId="37" xfId="0" applyNumberFormat="1" applyFont="1" applyBorder="1" applyAlignment="1">
      <alignment horizontal="center" vertical="center"/>
    </xf>
    <xf numFmtId="0" fontId="7" fillId="0" borderId="1" xfId="0" applyFont="1" applyBorder="1" applyAlignment="1">
      <alignment vertical="center" wrapText="1"/>
    </xf>
    <xf numFmtId="166" fontId="7" fillId="0" borderId="1" xfId="0" applyNumberFormat="1" applyFont="1" applyBorder="1" applyAlignment="1">
      <alignment vertical="center"/>
    </xf>
    <xf numFmtId="0" fontId="7" fillId="0" borderId="2"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54" xfId="0" applyFont="1" applyBorder="1" applyAlignment="1">
      <alignment vertical="center" wrapText="1"/>
    </xf>
    <xf numFmtId="0" fontId="0" fillId="0" borderId="1" xfId="0" applyBorder="1"/>
    <xf numFmtId="0" fontId="48" fillId="2" borderId="1" xfId="0" applyFont="1" applyFill="1" applyBorder="1" applyAlignment="1">
      <alignment horizontal="center" vertical="center"/>
    </xf>
    <xf numFmtId="0" fontId="50" fillId="40" borderId="1" xfId="0" applyFont="1" applyFill="1" applyBorder="1" applyAlignment="1">
      <alignment horizontal="center" vertical="center"/>
    </xf>
    <xf numFmtId="0" fontId="50" fillId="40"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48" fillId="0" borderId="1" xfId="305" applyFont="1" applyBorder="1" applyAlignment="1">
      <alignment horizontal="center" vertical="center" wrapText="1"/>
    </xf>
    <xf numFmtId="0" fontId="7" fillId="0" borderId="4" xfId="0" applyFont="1" applyBorder="1" applyAlignment="1">
      <alignment horizontal="center" vertical="center"/>
    </xf>
    <xf numFmtId="0" fontId="48" fillId="0" borderId="57"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66" xfId="0" applyFont="1" applyBorder="1" applyAlignment="1">
      <alignment horizontal="center" vertical="center" wrapText="1"/>
    </xf>
    <xf numFmtId="0" fontId="5" fillId="0" borderId="37" xfId="0" applyFont="1" applyBorder="1" applyAlignment="1">
      <alignment horizontal="center" vertical="center" wrapText="1"/>
    </xf>
    <xf numFmtId="0" fontId="48" fillId="0" borderId="7" xfId="0" applyFont="1" applyBorder="1" applyAlignment="1">
      <alignment horizontal="center" vertical="center"/>
    </xf>
    <xf numFmtId="14" fontId="48" fillId="0" borderId="7" xfId="0" applyNumberFormat="1" applyFont="1" applyBorder="1" applyAlignment="1">
      <alignment horizontal="center" vertical="center"/>
    </xf>
    <xf numFmtId="0" fontId="48" fillId="0" borderId="37" xfId="0" applyFont="1" applyBorder="1" applyAlignment="1">
      <alignment horizontal="center" vertical="center"/>
    </xf>
    <xf numFmtId="0" fontId="48" fillId="0" borderId="1" xfId="0" applyFont="1" applyBorder="1"/>
    <xf numFmtId="0" fontId="54" fillId="0" borderId="29" xfId="0" applyFont="1" applyBorder="1" applyAlignment="1">
      <alignment horizontal="center" vertical="center"/>
    </xf>
    <xf numFmtId="0" fontId="54" fillId="0" borderId="31" xfId="0" applyFont="1" applyBorder="1" applyAlignment="1">
      <alignment horizontal="center" vertical="center"/>
    </xf>
    <xf numFmtId="4" fontId="54" fillId="0" borderId="31" xfId="0" applyNumberFormat="1" applyFont="1" applyBorder="1" applyAlignment="1">
      <alignment horizontal="center" vertical="center"/>
    </xf>
    <xf numFmtId="3" fontId="54" fillId="0" borderId="34" xfId="0" applyNumberFormat="1" applyFont="1" applyBorder="1" applyAlignment="1">
      <alignment horizontal="center" vertical="center"/>
    </xf>
    <xf numFmtId="0" fontId="4" fillId="0" borderId="1" xfId="0" applyFont="1" applyBorder="1" applyAlignment="1">
      <alignment horizontal="center" vertical="center" wrapText="1"/>
    </xf>
    <xf numFmtId="0" fontId="48" fillId="0" borderId="58" xfId="0" applyFont="1" applyBorder="1" applyAlignment="1">
      <alignment horizontal="center" vertical="center" wrapText="1"/>
    </xf>
    <xf numFmtId="14" fontId="7" fillId="40" borderId="7" xfId="0" applyNumberFormat="1" applyFont="1" applyFill="1" applyBorder="1" applyAlignment="1">
      <alignment horizontal="center" vertical="center"/>
    </xf>
    <xf numFmtId="0" fontId="7" fillId="40" borderId="1" xfId="0" applyFont="1" applyFill="1" applyBorder="1" applyAlignment="1">
      <alignment horizontal="center" vertical="center"/>
    </xf>
    <xf numFmtId="14" fontId="7" fillId="40" borderId="1" xfId="0" applyNumberFormat="1" applyFont="1" applyFill="1" applyBorder="1" applyAlignment="1">
      <alignment horizontal="center" vertical="center"/>
    </xf>
    <xf numFmtId="14" fontId="7" fillId="40" borderId="37" xfId="0" applyNumberFormat="1" applyFont="1" applyFill="1" applyBorder="1" applyAlignment="1">
      <alignment horizontal="center" vertical="center"/>
    </xf>
    <xf numFmtId="0" fontId="5" fillId="40" borderId="37" xfId="0" applyFont="1" applyFill="1" applyBorder="1" applyAlignment="1">
      <alignment horizontal="center" vertical="center" wrapText="1"/>
    </xf>
    <xf numFmtId="0" fontId="5" fillId="40" borderId="7" xfId="0" applyFont="1" applyFill="1" applyBorder="1" applyAlignment="1">
      <alignment horizontal="center" vertical="center"/>
    </xf>
    <xf numFmtId="0" fontId="5" fillId="40" borderId="1" xfId="0" applyFont="1" applyFill="1" applyBorder="1" applyAlignment="1">
      <alignment horizontal="center" vertical="center"/>
    </xf>
    <xf numFmtId="0" fontId="6" fillId="40" borderId="1" xfId="0" applyFont="1" applyFill="1" applyBorder="1" applyAlignment="1">
      <alignment horizontal="center" vertical="center"/>
    </xf>
    <xf numFmtId="0" fontId="5" fillId="40" borderId="37" xfId="0" applyFont="1" applyFill="1" applyBorder="1" applyAlignment="1">
      <alignment horizontal="center" vertical="center"/>
    </xf>
    <xf numFmtId="2" fontId="5" fillId="40" borderId="1" xfId="0" applyNumberFormat="1" applyFont="1" applyFill="1" applyBorder="1" applyAlignment="1">
      <alignment horizontal="center" vertical="center"/>
    </xf>
    <xf numFmtId="0" fontId="5" fillId="40" borderId="4" xfId="0" applyFont="1" applyFill="1" applyBorder="1" applyAlignment="1">
      <alignment horizontal="center" vertical="center"/>
    </xf>
    <xf numFmtId="5" fontId="5" fillId="40" borderId="1" xfId="303" applyNumberFormat="1" applyFont="1" applyFill="1" applyBorder="1" applyAlignment="1">
      <alignment horizontal="center" vertical="center"/>
    </xf>
    <xf numFmtId="0" fontId="6" fillId="40" borderId="37" xfId="0" applyFont="1" applyFill="1" applyBorder="1" applyAlignment="1">
      <alignment horizontal="center" vertical="center" wrapText="1"/>
    </xf>
    <xf numFmtId="166" fontId="58" fillId="40" borderId="1" xfId="303" applyNumberFormat="1" applyFont="1" applyFill="1" applyBorder="1" applyAlignment="1">
      <alignment horizontal="center" vertical="center"/>
    </xf>
    <xf numFmtId="166" fontId="58" fillId="40" borderId="37" xfId="303" applyNumberFormat="1" applyFont="1" applyFill="1" applyBorder="1" applyAlignment="1">
      <alignment horizontal="center" vertical="center"/>
    </xf>
    <xf numFmtId="166" fontId="58" fillId="40" borderId="7" xfId="303" applyNumberFormat="1" applyFont="1" applyFill="1" applyBorder="1" applyAlignment="1">
      <alignment horizontal="center" vertical="center"/>
    </xf>
    <xf numFmtId="166" fontId="5" fillId="40" borderId="1" xfId="0" applyNumberFormat="1" applyFont="1" applyFill="1" applyBorder="1" applyAlignment="1">
      <alignment horizontal="center" vertical="center" wrapText="1"/>
    </xf>
    <xf numFmtId="0" fontId="59" fillId="40" borderId="1" xfId="0" applyFont="1" applyFill="1" applyBorder="1" applyAlignment="1">
      <alignment horizontal="center" vertical="center"/>
    </xf>
    <xf numFmtId="0" fontId="59" fillId="40" borderId="37" xfId="0" applyFont="1" applyFill="1" applyBorder="1" applyAlignment="1">
      <alignment horizontal="center" vertical="center"/>
    </xf>
    <xf numFmtId="0" fontId="59" fillId="40" borderId="4" xfId="0" applyFont="1" applyFill="1" applyBorder="1" applyAlignment="1">
      <alignment horizontal="center" vertical="center"/>
    </xf>
    <xf numFmtId="166" fontId="59" fillId="40" borderId="1" xfId="0" applyNumberFormat="1" applyFont="1" applyFill="1" applyBorder="1" applyAlignment="1">
      <alignment horizontal="center" vertical="center"/>
    </xf>
    <xf numFmtId="166" fontId="5" fillId="40" borderId="1" xfId="0" applyNumberFormat="1" applyFont="1" applyFill="1" applyBorder="1" applyAlignment="1">
      <alignment horizontal="center" vertical="center"/>
    </xf>
    <xf numFmtId="14" fontId="48" fillId="0" borderId="37" xfId="0" applyNumberFormat="1" applyFont="1" applyBorder="1" applyAlignment="1">
      <alignment horizontal="center" vertical="center"/>
    </xf>
    <xf numFmtId="14" fontId="48" fillId="0" borderId="1" xfId="0" applyNumberFormat="1" applyFont="1" applyBorder="1" applyAlignment="1">
      <alignment horizontal="center" vertical="center"/>
    </xf>
    <xf numFmtId="166" fontId="5" fillId="40" borderId="37" xfId="0" applyNumberFormat="1" applyFont="1" applyFill="1" applyBorder="1" applyAlignment="1">
      <alignment horizontal="center" vertical="center"/>
    </xf>
    <xf numFmtId="3" fontId="60" fillId="0" borderId="1" xfId="0" applyNumberFormat="1" applyFont="1" applyBorder="1" applyAlignment="1">
      <alignment horizontal="center" vertical="center" wrapText="1"/>
    </xf>
    <xf numFmtId="0" fontId="19" fillId="40" borderId="37" xfId="0" applyFont="1" applyFill="1" applyBorder="1" applyAlignment="1">
      <alignment horizontal="center" vertical="center" wrapText="1"/>
    </xf>
    <xf numFmtId="0" fontId="50" fillId="0" borderId="1" xfId="0" applyFont="1" applyBorder="1" applyAlignment="1">
      <alignment horizontal="center" vertical="center" wrapText="1"/>
    </xf>
    <xf numFmtId="0" fontId="50" fillId="0" borderId="54" xfId="0" applyFont="1" applyBorder="1" applyAlignment="1">
      <alignment horizontal="center" vertical="center" wrapText="1"/>
    </xf>
    <xf numFmtId="49"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66" fontId="5" fillId="0" borderId="1" xfId="0" applyNumberFormat="1" applyFont="1" applyBorder="1" applyAlignment="1">
      <alignment horizontal="center" vertical="center"/>
    </xf>
    <xf numFmtId="0" fontId="52" fillId="0" borderId="1" xfId="0" applyFont="1" applyBorder="1" applyAlignment="1">
      <alignment horizontal="center" vertical="center"/>
    </xf>
    <xf numFmtId="0" fontId="52" fillId="0" borderId="1" xfId="0" applyFont="1" applyBorder="1" applyAlignment="1">
      <alignment horizontal="center" vertical="center" wrapText="1"/>
    </xf>
    <xf numFmtId="9" fontId="7" fillId="0" borderId="69" xfId="304" applyFont="1" applyFill="1" applyBorder="1" applyAlignment="1">
      <alignment horizontal="center" vertical="center"/>
    </xf>
    <xf numFmtId="9" fontId="7" fillId="0" borderId="34" xfId="304" applyFont="1" applyFill="1" applyBorder="1" applyAlignment="1">
      <alignment horizontal="center" vertical="center"/>
    </xf>
    <xf numFmtId="0" fontId="6" fillId="40" borderId="37" xfId="0" applyFont="1" applyFill="1" applyBorder="1" applyAlignment="1">
      <alignment horizontal="center" vertical="center"/>
    </xf>
    <xf numFmtId="3" fontId="52" fillId="0" borderId="1" xfId="0" applyNumberFormat="1" applyFont="1" applyBorder="1" applyAlignment="1">
      <alignment horizontal="center" vertical="center" wrapText="1"/>
    </xf>
    <xf numFmtId="0" fontId="6" fillId="40" borderId="4" xfId="0" applyFont="1" applyFill="1" applyBorder="1" applyAlignment="1">
      <alignment horizontal="center" vertical="center"/>
    </xf>
    <xf numFmtId="0" fontId="6" fillId="0" borderId="37" xfId="0" applyFont="1" applyBorder="1" applyAlignment="1">
      <alignment horizontal="center" vertical="center" wrapText="1"/>
    </xf>
    <xf numFmtId="14" fontId="7" fillId="0" borderId="1" xfId="0" applyNumberFormat="1" applyFont="1" applyBorder="1" applyAlignment="1">
      <alignment horizontal="center" vertical="center"/>
    </xf>
    <xf numFmtId="2" fontId="6" fillId="40" borderId="1" xfId="0" applyNumberFormat="1" applyFont="1" applyFill="1" applyBorder="1" applyAlignment="1">
      <alignment horizontal="center" vertical="center"/>
    </xf>
    <xf numFmtId="0" fontId="7" fillId="0" borderId="34" xfId="0" applyFont="1" applyBorder="1" applyAlignment="1">
      <alignment vertical="center" wrapText="1"/>
    </xf>
    <xf numFmtId="0" fontId="7" fillId="0" borderId="53" xfId="0" applyFont="1" applyBorder="1" applyAlignment="1">
      <alignment vertical="center" wrapText="1"/>
    </xf>
    <xf numFmtId="0" fontId="52" fillId="0" borderId="70" xfId="0" applyFont="1" applyBorder="1" applyAlignment="1">
      <alignment horizontal="center" vertical="center" wrapText="1"/>
    </xf>
    <xf numFmtId="0" fontId="7" fillId="0" borderId="46" xfId="0" applyFont="1" applyBorder="1" applyAlignment="1">
      <alignment vertical="center" wrapText="1"/>
    </xf>
    <xf numFmtId="9" fontId="7" fillId="0" borderId="1" xfId="304" applyFont="1" applyFill="1" applyBorder="1" applyAlignment="1">
      <alignment horizontal="center" vertical="center"/>
    </xf>
    <xf numFmtId="14" fontId="7" fillId="0" borderId="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7" fillId="0" borderId="7" xfId="0" applyNumberFormat="1" applyFont="1" applyBorder="1" applyAlignment="1">
      <alignment horizontal="center" vertical="center"/>
    </xf>
    <xf numFmtId="0" fontId="19" fillId="0" borderId="37" xfId="0" applyFont="1" applyBorder="1" applyAlignment="1">
      <alignment horizontal="center" vertical="center" wrapText="1"/>
    </xf>
    <xf numFmtId="0" fontId="47" fillId="0" borderId="31" xfId="0" applyFont="1" applyBorder="1" applyAlignment="1">
      <alignment horizontal="center" vertical="center" wrapText="1"/>
    </xf>
    <xf numFmtId="166" fontId="7" fillId="0" borderId="0" xfId="0" applyNumberFormat="1" applyFont="1" applyAlignment="1">
      <alignment horizontal="center" vertical="center"/>
    </xf>
    <xf numFmtId="0" fontId="5" fillId="0" borderId="29" xfId="0" applyFont="1" applyBorder="1" applyAlignment="1">
      <alignment vertical="center" wrapText="1"/>
    </xf>
    <xf numFmtId="0" fontId="5" fillId="0" borderId="31" xfId="0" applyFont="1" applyBorder="1" applyAlignment="1">
      <alignment vertical="center" wrapText="1"/>
    </xf>
    <xf numFmtId="3" fontId="0" fillId="2" borderId="0" xfId="0" applyNumberFormat="1" applyFill="1"/>
    <xf numFmtId="0" fontId="47" fillId="0" borderId="33" xfId="0" applyFont="1" applyBorder="1" applyAlignment="1">
      <alignment horizontal="center" vertical="center"/>
    </xf>
    <xf numFmtId="0" fontId="54" fillId="0" borderId="33" xfId="0" applyFont="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49" fontId="7" fillId="0" borderId="29" xfId="0" applyNumberFormat="1" applyFont="1" applyBorder="1" applyAlignment="1">
      <alignment horizontal="center" vertical="center" wrapText="1"/>
    </xf>
    <xf numFmtId="49" fontId="7" fillId="0" borderId="31" xfId="0" applyNumberFormat="1" applyFont="1" applyBorder="1" applyAlignment="1">
      <alignment horizontal="center" vertical="center" wrapText="1"/>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45" fillId="2" borderId="1" xfId="0" applyFont="1" applyFill="1" applyBorder="1" applyAlignment="1">
      <alignment horizontal="center" vertical="center" wrapText="1"/>
    </xf>
    <xf numFmtId="0" fontId="45" fillId="2" borderId="2" xfId="0" applyFont="1" applyFill="1" applyBorder="1" applyAlignment="1">
      <alignment horizontal="center"/>
    </xf>
    <xf numFmtId="0" fontId="45" fillId="2" borderId="3" xfId="0" applyFont="1" applyFill="1" applyBorder="1" applyAlignment="1">
      <alignment horizont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4"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4" xfId="0" applyFont="1" applyBorder="1" applyAlignment="1">
      <alignment horizontal="center" vertical="center" wrapText="1"/>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2"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4"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65"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8" xfId="0" applyFont="1" applyBorder="1" applyAlignment="1">
      <alignment horizontal="center" vertical="center" wrapText="1"/>
    </xf>
    <xf numFmtId="1" fontId="7" fillId="0" borderId="7" xfId="0" applyNumberFormat="1" applyFont="1" applyBorder="1" applyAlignment="1">
      <alignment horizontal="center" vertical="center"/>
    </xf>
    <xf numFmtId="1" fontId="7" fillId="0" borderId="1" xfId="0" applyNumberFormat="1" applyFont="1" applyBorder="1" applyAlignment="1">
      <alignment horizontal="center" vertical="center"/>
    </xf>
    <xf numFmtId="1" fontId="7" fillId="0" borderId="32" xfId="0" applyNumberFormat="1" applyFont="1" applyBorder="1" applyAlignment="1">
      <alignment horizontal="center" vertical="center"/>
    </xf>
    <xf numFmtId="0" fontId="7" fillId="0" borderId="1" xfId="0" applyFont="1" applyBorder="1" applyAlignment="1">
      <alignment horizontal="center"/>
    </xf>
    <xf numFmtId="166" fontId="5" fillId="0" borderId="37" xfId="0" applyNumberFormat="1" applyFont="1" applyBorder="1" applyAlignment="1">
      <alignment horizontal="center" vertical="center"/>
    </xf>
    <xf numFmtId="166" fontId="5" fillId="0" borderId="39" xfId="0" applyNumberFormat="1" applyFont="1" applyBorder="1" applyAlignment="1">
      <alignment horizontal="center" vertical="center"/>
    </xf>
    <xf numFmtId="166" fontId="5" fillId="0" borderId="54" xfId="0" applyNumberFormat="1" applyFont="1" applyBorder="1" applyAlignment="1">
      <alignment horizontal="center" vertical="center"/>
    </xf>
    <xf numFmtId="9" fontId="7" fillId="0" borderId="1" xfId="304" applyFont="1" applyBorder="1" applyAlignment="1">
      <alignment horizontal="center" vertical="center"/>
    </xf>
    <xf numFmtId="9" fontId="7" fillId="0" borderId="37" xfId="304" applyFont="1" applyBorder="1" applyAlignment="1">
      <alignment horizontal="center" vertical="center"/>
    </xf>
    <xf numFmtId="0" fontId="7" fillId="0" borderId="49" xfId="0" applyFont="1" applyBorder="1" applyAlignment="1">
      <alignment horizontal="center" vertical="center" wrapText="1"/>
    </xf>
    <xf numFmtId="0" fontId="7" fillId="0" borderId="35" xfId="0" applyFont="1" applyBorder="1" applyAlignment="1">
      <alignment horizontal="center" vertical="center" wrapText="1"/>
    </xf>
    <xf numFmtId="166" fontId="5" fillId="40" borderId="1" xfId="0" applyNumberFormat="1" applyFont="1" applyFill="1" applyBorder="1" applyAlignment="1">
      <alignment horizontal="center" vertical="center"/>
    </xf>
    <xf numFmtId="0" fontId="48" fillId="0" borderId="37"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1" xfId="0" applyFont="1" applyBorder="1" applyAlignment="1">
      <alignment horizontal="center" vertical="center"/>
    </xf>
    <xf numFmtId="0" fontId="7" fillId="0" borderId="3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4" xfId="0" applyFont="1" applyBorder="1" applyAlignment="1">
      <alignment horizontal="center" vertical="center" wrapText="1"/>
    </xf>
    <xf numFmtId="9" fontId="7" fillId="0" borderId="42" xfId="304" applyFont="1" applyFill="1" applyBorder="1" applyAlignment="1">
      <alignment horizontal="center" vertical="center"/>
    </xf>
    <xf numFmtId="9" fontId="7" fillId="0" borderId="33" xfId="304" applyFont="1" applyFill="1" applyBorder="1" applyAlignment="1">
      <alignment horizontal="center" vertical="center"/>
    </xf>
    <xf numFmtId="9" fontId="7" fillId="0" borderId="34" xfId="304" applyFont="1" applyFill="1" applyBorder="1" applyAlignment="1">
      <alignment horizontal="center" vertical="center"/>
    </xf>
    <xf numFmtId="9" fontId="7" fillId="0" borderId="35" xfId="304" applyFont="1" applyFill="1" applyBorder="1" applyAlignment="1">
      <alignment horizontal="center" vertical="center"/>
    </xf>
    <xf numFmtId="0" fontId="7" fillId="0" borderId="4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166" fontId="5" fillId="0" borderId="45" xfId="0" applyNumberFormat="1" applyFont="1" applyBorder="1" applyAlignment="1">
      <alignment horizontal="center" vertical="center"/>
    </xf>
    <xf numFmtId="0" fontId="52" fillId="0" borderId="7" xfId="0" applyFont="1" applyBorder="1" applyAlignment="1">
      <alignment horizontal="center" vertical="center" wrapText="1"/>
    </xf>
    <xf numFmtId="0" fontId="52" fillId="0" borderId="1" xfId="0" applyFont="1" applyBorder="1" applyAlignment="1">
      <alignment horizontal="center" vertical="center" wrapText="1"/>
    </xf>
    <xf numFmtId="9" fontId="7" fillId="0" borderId="60" xfId="304" applyFont="1" applyFill="1" applyBorder="1" applyAlignment="1">
      <alignment horizontal="center" vertical="center"/>
    </xf>
    <xf numFmtId="9" fontId="7" fillId="0" borderId="61" xfId="304" applyFont="1" applyFill="1" applyBorder="1" applyAlignment="1">
      <alignment horizontal="center" vertical="center"/>
    </xf>
    <xf numFmtId="9" fontId="7" fillId="0" borderId="62" xfId="304" applyFont="1" applyFill="1" applyBorder="1" applyAlignment="1">
      <alignment horizontal="center" vertical="center"/>
    </xf>
    <xf numFmtId="9" fontId="7" fillId="0" borderId="63" xfId="304" applyFont="1" applyFill="1" applyBorder="1" applyAlignment="1">
      <alignment horizontal="center" vertical="center"/>
    </xf>
    <xf numFmtId="0" fontId="7" fillId="0" borderId="42" xfId="0" applyFont="1" applyBorder="1" applyAlignment="1">
      <alignment horizontal="center" vertical="center" wrapText="1"/>
    </xf>
    <xf numFmtId="9" fontId="7" fillId="0" borderId="10" xfId="304" applyFont="1" applyFill="1" applyBorder="1" applyAlignment="1">
      <alignment horizontal="center" vertical="center"/>
    </xf>
    <xf numFmtId="9" fontId="7" fillId="0" borderId="66" xfId="304" applyFont="1" applyFill="1" applyBorder="1" applyAlignment="1">
      <alignment horizontal="center" vertical="center"/>
    </xf>
    <xf numFmtId="0" fontId="7" fillId="0" borderId="40"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53" xfId="0" applyFont="1" applyBorder="1" applyAlignment="1">
      <alignment horizontal="center" vertical="center" wrapText="1"/>
    </xf>
    <xf numFmtId="1" fontId="7" fillId="0" borderId="42" xfId="0" applyNumberFormat="1" applyFont="1" applyBorder="1" applyAlignment="1">
      <alignment horizontal="center" vertical="center"/>
    </xf>
    <xf numFmtId="1" fontId="7" fillId="0" borderId="35" xfId="0" applyNumberFormat="1" applyFont="1" applyBorder="1" applyAlignment="1">
      <alignment horizontal="center" vertical="center"/>
    </xf>
    <xf numFmtId="0" fontId="47" fillId="0" borderId="41"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34" xfId="0" applyFont="1" applyBorder="1" applyAlignment="1">
      <alignment horizontal="center" vertical="center" wrapText="1"/>
    </xf>
    <xf numFmtId="0" fontId="45" fillId="0" borderId="5" xfId="0" applyFont="1" applyBorder="1" applyAlignment="1">
      <alignment horizontal="center" vertical="center"/>
    </xf>
    <xf numFmtId="0" fontId="45" fillId="0" borderId="12" xfId="0" applyFont="1" applyBorder="1" applyAlignment="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2" borderId="11"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45" fillId="2"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37" xfId="0" applyFont="1" applyBorder="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41" xfId="0" applyFont="1" applyBorder="1" applyAlignment="1">
      <alignment horizontal="center" vertical="center" wrapText="1"/>
    </xf>
    <xf numFmtId="49" fontId="7" fillId="0" borderId="41"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34" xfId="0" applyNumberFormat="1" applyFont="1" applyBorder="1" applyAlignment="1">
      <alignment horizontal="center" vertical="center"/>
    </xf>
    <xf numFmtId="1" fontId="7" fillId="0" borderId="54"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4" fillId="0" borderId="54" xfId="0" applyFont="1" applyBorder="1" applyAlignment="1">
      <alignment horizontal="center" vertical="center" wrapText="1"/>
    </xf>
    <xf numFmtId="0" fontId="4" fillId="0" borderId="1" xfId="0" applyFont="1" applyBorder="1" applyAlignment="1">
      <alignment horizontal="center" vertical="center" wrapText="1"/>
    </xf>
    <xf numFmtId="9" fontId="7" fillId="0" borderId="54" xfId="304" applyFont="1" applyBorder="1" applyAlignment="1">
      <alignment horizontal="center" vertical="center"/>
    </xf>
    <xf numFmtId="0" fontId="7" fillId="0" borderId="39" xfId="0" applyFont="1" applyBorder="1" applyAlignment="1">
      <alignment horizontal="center" vertical="center"/>
    </xf>
    <xf numFmtId="0" fontId="7" fillId="0" borderId="54" xfId="0" applyFont="1" applyBorder="1" applyAlignment="1">
      <alignment horizontal="center" vertical="center"/>
    </xf>
    <xf numFmtId="2" fontId="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54" xfId="0" applyNumberFormat="1" applyFont="1" applyBorder="1" applyAlignment="1">
      <alignment horizontal="center" vertical="center" wrapText="1"/>
    </xf>
    <xf numFmtId="1" fontId="7" fillId="0" borderId="37" xfId="0" applyNumberFormat="1" applyFont="1" applyBorder="1" applyAlignment="1">
      <alignment horizontal="center" vertical="center"/>
    </xf>
    <xf numFmtId="0" fontId="52" fillId="0" borderId="1" xfId="0" applyFont="1" applyBorder="1" applyAlignment="1">
      <alignment horizontal="center" vertical="center"/>
    </xf>
    <xf numFmtId="0" fontId="52" fillId="0" borderId="37" xfId="0" applyFont="1" applyBorder="1" applyAlignment="1">
      <alignment horizontal="center" vertical="center"/>
    </xf>
    <xf numFmtId="49" fontId="7" fillId="0" borderId="37" xfId="0" applyNumberFormat="1" applyFont="1" applyBorder="1" applyAlignment="1">
      <alignment horizontal="center" vertical="center"/>
    </xf>
    <xf numFmtId="9" fontId="7" fillId="0" borderId="7" xfId="304" applyFont="1" applyBorder="1" applyAlignment="1">
      <alignment horizontal="center" vertical="center"/>
    </xf>
    <xf numFmtId="0" fontId="7" fillId="0" borderId="37" xfId="0" applyFont="1" applyBorder="1" applyAlignment="1">
      <alignment horizontal="center"/>
    </xf>
    <xf numFmtId="0" fontId="7" fillId="0" borderId="54" xfId="0" applyFont="1" applyBorder="1" applyAlignment="1">
      <alignment horizontal="center"/>
    </xf>
    <xf numFmtId="166" fontId="5" fillId="40" borderId="37" xfId="0" applyNumberFormat="1" applyFont="1" applyFill="1" applyBorder="1" applyAlignment="1">
      <alignment horizontal="center" vertical="center"/>
    </xf>
    <xf numFmtId="166" fontId="5" fillId="40" borderId="54" xfId="0" applyNumberFormat="1" applyFont="1" applyFill="1" applyBorder="1" applyAlignment="1">
      <alignment horizontal="center" vertical="center"/>
    </xf>
    <xf numFmtId="0" fontId="48" fillId="0" borderId="37" xfId="0" applyFont="1" applyBorder="1" applyAlignment="1">
      <alignment horizontal="center" vertical="center"/>
    </xf>
    <xf numFmtId="0" fontId="48" fillId="0" borderId="54" xfId="0" applyFont="1" applyBorder="1" applyAlignment="1">
      <alignment horizontal="center" vertical="center"/>
    </xf>
    <xf numFmtId="0" fontId="7" fillId="0" borderId="2" xfId="0" applyFont="1" applyBorder="1" applyAlignment="1">
      <alignment horizontal="center" vertical="center" wrapText="1"/>
    </xf>
    <xf numFmtId="166" fontId="5" fillId="0" borderId="1" xfId="0" applyNumberFormat="1" applyFont="1" applyBorder="1" applyAlignment="1">
      <alignment horizontal="center" vertical="center"/>
    </xf>
    <xf numFmtId="1" fontId="7" fillId="0" borderId="7" xfId="0" applyNumberFormat="1" applyFont="1" applyBorder="1" applyAlignment="1">
      <alignment horizontal="center" vertical="center" wrapText="1"/>
    </xf>
    <xf numFmtId="0" fontId="52" fillId="0" borderId="7" xfId="0" applyFont="1" applyBorder="1" applyAlignment="1">
      <alignment horizontal="center" vertical="center"/>
    </xf>
    <xf numFmtId="49" fontId="7" fillId="0" borderId="6"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47" fillId="0" borderId="39" xfId="0" applyFont="1" applyBorder="1" applyAlignment="1">
      <alignment horizontal="center" vertical="center" wrapText="1"/>
    </xf>
    <xf numFmtId="166" fontId="5" fillId="0" borderId="37" xfId="0" applyNumberFormat="1" applyFont="1" applyBorder="1" applyAlignment="1">
      <alignment horizontal="center" vertical="center" wrapText="1"/>
    </xf>
    <xf numFmtId="166" fontId="5" fillId="0" borderId="39" xfId="0" applyNumberFormat="1" applyFont="1" applyBorder="1" applyAlignment="1">
      <alignment horizontal="center" vertical="center" wrapText="1"/>
    </xf>
    <xf numFmtId="166" fontId="5" fillId="0" borderId="54" xfId="0" applyNumberFormat="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60" fillId="0" borderId="1" xfId="0" applyFont="1" applyBorder="1" applyAlignment="1">
      <alignment horizontal="center" vertical="center"/>
    </xf>
    <xf numFmtId="0" fontId="60" fillId="0" borderId="32" xfId="0" applyFont="1" applyBorder="1" applyAlignment="1">
      <alignment horizontal="center" vertical="center"/>
    </xf>
    <xf numFmtId="9" fontId="7" fillId="0" borderId="32" xfId="304" applyFont="1" applyBorder="1" applyAlignment="1">
      <alignment horizontal="center" vertical="center"/>
    </xf>
    <xf numFmtId="49" fontId="7" fillId="0" borderId="64" xfId="0" applyNumberFormat="1" applyFont="1" applyBorder="1" applyAlignment="1">
      <alignment horizontal="center" vertical="center"/>
    </xf>
    <xf numFmtId="1" fontId="7" fillId="0" borderId="32" xfId="0" applyNumberFormat="1" applyFont="1" applyBorder="1" applyAlignment="1">
      <alignment horizontal="center" vertical="center" wrapText="1"/>
    </xf>
    <xf numFmtId="0" fontId="60" fillId="0" borderId="37" xfId="0" applyFont="1" applyBorder="1" applyAlignment="1">
      <alignment horizontal="center" vertical="center"/>
    </xf>
    <xf numFmtId="14" fontId="48" fillId="0" borderId="37" xfId="0" applyNumberFormat="1" applyFont="1" applyBorder="1" applyAlignment="1">
      <alignment horizontal="center" vertical="center"/>
    </xf>
    <xf numFmtId="14" fontId="48" fillId="0" borderId="1" xfId="0" applyNumberFormat="1" applyFont="1" applyBorder="1" applyAlignment="1">
      <alignment horizontal="center" vertical="center"/>
    </xf>
    <xf numFmtId="14" fontId="48" fillId="0" borderId="39" xfId="0" applyNumberFormat="1" applyFont="1" applyBorder="1" applyAlignment="1">
      <alignment horizontal="center" vertical="center"/>
    </xf>
    <xf numFmtId="14" fontId="48" fillId="0" borderId="54" xfId="0" applyNumberFormat="1" applyFont="1" applyBorder="1" applyAlignment="1">
      <alignment horizontal="center" vertical="center"/>
    </xf>
    <xf numFmtId="0" fontId="60" fillId="0" borderId="1" xfId="0" applyFont="1" applyBorder="1" applyAlignment="1">
      <alignment horizontal="center" vertical="center" wrapText="1"/>
    </xf>
    <xf numFmtId="0" fontId="22" fillId="0" borderId="1" xfId="1" applyFont="1" applyFill="1" applyBorder="1" applyAlignment="1">
      <alignment horizontal="left" vertical="center"/>
    </xf>
    <xf numFmtId="0" fontId="4" fillId="0" borderId="12" xfId="1"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5" fillId="0" borderId="67" xfId="0" applyFont="1" applyFill="1" applyBorder="1" applyAlignment="1">
      <alignment horizontal="center" vertical="center"/>
    </xf>
    <xf numFmtId="0" fontId="55" fillId="0" borderId="1" xfId="0" applyFont="1" applyFill="1" applyBorder="1" applyAlignment="1">
      <alignment horizontal="center" vertical="center"/>
    </xf>
    <xf numFmtId="0" fontId="55" fillId="0" borderId="38" xfId="0" applyFont="1" applyFill="1" applyBorder="1" applyAlignment="1">
      <alignment horizontal="center" vertical="center"/>
    </xf>
    <xf numFmtId="0" fontId="56" fillId="0" borderId="38" xfId="0" applyFont="1" applyFill="1" applyBorder="1" applyAlignment="1">
      <alignment horizontal="center" vertical="center"/>
    </xf>
    <xf numFmtId="0" fontId="56" fillId="0" borderId="1" xfId="0" applyFont="1" applyFill="1" applyBorder="1" applyAlignment="1">
      <alignment horizontal="center" vertical="center"/>
    </xf>
    <xf numFmtId="2" fontId="56" fillId="0" borderId="38" xfId="0" applyNumberFormat="1" applyFont="1" applyFill="1" applyBorder="1" applyAlignment="1">
      <alignment horizontal="center" vertical="center"/>
    </xf>
    <xf numFmtId="2" fontId="56" fillId="0" borderId="1" xfId="0" applyNumberFormat="1" applyFont="1" applyFill="1" applyBorder="1" applyAlignment="1">
      <alignment horizontal="center" vertical="center"/>
    </xf>
    <xf numFmtId="2" fontId="55" fillId="0" borderId="1" xfId="0" applyNumberFormat="1" applyFont="1" applyFill="1" applyBorder="1" applyAlignment="1">
      <alignment horizontal="center" vertical="center"/>
    </xf>
    <xf numFmtId="4" fontId="55" fillId="0" borderId="38" xfId="0" applyNumberFormat="1" applyFont="1" applyFill="1" applyBorder="1" applyAlignment="1">
      <alignment horizontal="center" vertical="center"/>
    </xf>
    <xf numFmtId="4" fontId="55" fillId="0" borderId="1" xfId="0" applyNumberFormat="1" applyFont="1" applyFill="1" applyBorder="1" applyAlignment="1">
      <alignment horizontal="center" vertical="center"/>
    </xf>
    <xf numFmtId="3" fontId="55" fillId="0" borderId="38" xfId="0" applyNumberFormat="1" applyFont="1" applyFill="1" applyBorder="1" applyAlignment="1">
      <alignment horizontal="center" vertical="center"/>
    </xf>
    <xf numFmtId="3" fontId="55" fillId="0" borderId="1" xfId="0" applyNumberFormat="1" applyFont="1" applyFill="1" applyBorder="1" applyAlignment="1">
      <alignment horizontal="center" vertical="center"/>
    </xf>
    <xf numFmtId="0" fontId="55" fillId="0" borderId="38" xfId="0" applyFont="1" applyFill="1" applyBorder="1" applyAlignment="1">
      <alignment horizontal="center" vertical="center" wrapText="1"/>
    </xf>
    <xf numFmtId="0" fontId="55" fillId="0" borderId="1" xfId="0" applyFont="1" applyFill="1" applyBorder="1" applyAlignment="1">
      <alignment horizontal="center" vertical="center" wrapText="1"/>
    </xf>
    <xf numFmtId="3" fontId="55" fillId="0" borderId="68"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57" fillId="0" borderId="0" xfId="0" applyFont="1" applyFill="1" applyAlignment="1">
      <alignment horizontal="center"/>
    </xf>
    <xf numFmtId="0" fontId="0" fillId="0" borderId="0" xfId="0" applyFill="1"/>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3" builtinId="4"/>
    <cellStyle name="Moneda [0] 2" xfId="48" xr:uid="{00000000-0005-0000-0000-00006D000000}"/>
    <cellStyle name="Moneda [0] 2 2" xfId="55" xr:uid="{00000000-0005-0000-0000-00006E000000}"/>
    <cellStyle name="Moneda [0] 2 2 2" xfId="126" xr:uid="{00000000-0005-0000-0000-00006F000000}"/>
    <cellStyle name="Moneda [0] 2 3" xfId="121" xr:uid="{00000000-0005-0000-0000-000070000000}"/>
    <cellStyle name="Moneda [0] 3" xfId="51" xr:uid="{00000000-0005-0000-0000-000071000000}"/>
    <cellStyle name="Moneda [0] 3 2" xfId="204" xr:uid="{00000000-0005-0000-0000-000072000000}"/>
    <cellStyle name="Moneda [0] 3 2 2" xfId="222" xr:uid="{00000000-0005-0000-0000-000073000000}"/>
    <cellStyle name="Moneda [0] 3 2 2 2" xfId="294" xr:uid="{00000000-0005-0000-0000-000074000000}"/>
    <cellStyle name="Moneda [0] 3 2 2 3" xfId="258" xr:uid="{00000000-0005-0000-0000-000075000000}"/>
    <cellStyle name="Moneda [0] 3 2 3" xfId="276" xr:uid="{00000000-0005-0000-0000-000076000000}"/>
    <cellStyle name="Moneda [0] 3 2 4" xfId="240" xr:uid="{00000000-0005-0000-0000-000077000000}"/>
    <cellStyle name="Moneda [0] 3 3" xfId="213" xr:uid="{00000000-0005-0000-0000-000078000000}"/>
    <cellStyle name="Moneda [0] 3 3 2" xfId="285" xr:uid="{00000000-0005-0000-0000-000079000000}"/>
    <cellStyle name="Moneda [0] 3 3 3" xfId="249" xr:uid="{00000000-0005-0000-0000-00007A000000}"/>
    <cellStyle name="Moneda [0] 3 4" xfId="267" xr:uid="{00000000-0005-0000-0000-00007B000000}"/>
    <cellStyle name="Moneda [0] 3 5" xfId="231" xr:uid="{00000000-0005-0000-0000-00007C000000}"/>
    <cellStyle name="Moneda [0] 4" xfId="205" xr:uid="{00000000-0005-0000-0000-00007D000000}"/>
    <cellStyle name="Moneda [0] 4 2" xfId="223" xr:uid="{00000000-0005-0000-0000-00007E000000}"/>
    <cellStyle name="Moneda [0] 4 2 2" xfId="295" xr:uid="{00000000-0005-0000-0000-00007F000000}"/>
    <cellStyle name="Moneda [0] 4 2 3" xfId="259" xr:uid="{00000000-0005-0000-0000-000080000000}"/>
    <cellStyle name="Moneda [0] 4 3" xfId="277" xr:uid="{00000000-0005-0000-0000-000081000000}"/>
    <cellStyle name="Moneda [0] 4 4" xfId="241" xr:uid="{00000000-0005-0000-0000-000082000000}"/>
    <cellStyle name="Moneda [0] 5" xfId="214" xr:uid="{00000000-0005-0000-0000-000083000000}"/>
    <cellStyle name="Moneda [0] 5 2" xfId="286" xr:uid="{00000000-0005-0000-0000-000084000000}"/>
    <cellStyle name="Moneda [0] 5 3" xfId="250" xr:uid="{00000000-0005-0000-0000-000085000000}"/>
    <cellStyle name="Moneda [0] 6" xfId="268" xr:uid="{00000000-0005-0000-0000-000086000000}"/>
    <cellStyle name="Moneda [0] 7" xfId="232" xr:uid="{00000000-0005-0000-0000-000087000000}"/>
    <cellStyle name="Moneda [0] 8" xfId="52" xr:uid="{00000000-0005-0000-0000-000088000000}"/>
    <cellStyle name="Moneda [0] 9" xfId="45" xr:uid="{00000000-0005-0000-0000-000089000000}"/>
    <cellStyle name="Moneda 10" xfId="66" xr:uid="{00000000-0005-0000-0000-00008A000000}"/>
    <cellStyle name="Moneda 10 2" xfId="137" xr:uid="{00000000-0005-0000-0000-00008B000000}"/>
    <cellStyle name="Moneda 11" xfId="67" xr:uid="{00000000-0005-0000-0000-00008C000000}"/>
    <cellStyle name="Moneda 11 2" xfId="138" xr:uid="{00000000-0005-0000-0000-00008D000000}"/>
    <cellStyle name="Moneda 12" xfId="68" xr:uid="{00000000-0005-0000-0000-00008E000000}"/>
    <cellStyle name="Moneda 12 2" xfId="139" xr:uid="{00000000-0005-0000-0000-00008F000000}"/>
    <cellStyle name="Moneda 13" xfId="69" xr:uid="{00000000-0005-0000-0000-000090000000}"/>
    <cellStyle name="Moneda 13 2" xfId="140" xr:uid="{00000000-0005-0000-0000-000091000000}"/>
    <cellStyle name="Moneda 14" xfId="70" xr:uid="{00000000-0005-0000-0000-000092000000}"/>
    <cellStyle name="Moneda 14 2" xfId="141" xr:uid="{00000000-0005-0000-0000-000093000000}"/>
    <cellStyle name="Moneda 15" xfId="71" xr:uid="{00000000-0005-0000-0000-000094000000}"/>
    <cellStyle name="Moneda 15 2" xfId="142" xr:uid="{00000000-0005-0000-0000-000095000000}"/>
    <cellStyle name="Moneda 16" xfId="72" xr:uid="{00000000-0005-0000-0000-000096000000}"/>
    <cellStyle name="Moneda 16 2" xfId="143" xr:uid="{00000000-0005-0000-0000-000097000000}"/>
    <cellStyle name="Moneda 17" xfId="73" xr:uid="{00000000-0005-0000-0000-000098000000}"/>
    <cellStyle name="Moneda 17 2" xfId="144" xr:uid="{00000000-0005-0000-0000-000099000000}"/>
    <cellStyle name="Moneda 18" xfId="74" xr:uid="{00000000-0005-0000-0000-00009A000000}"/>
    <cellStyle name="Moneda 18 2" xfId="145" xr:uid="{00000000-0005-0000-0000-00009B000000}"/>
    <cellStyle name="Moneda 19" xfId="75" xr:uid="{00000000-0005-0000-0000-00009C000000}"/>
    <cellStyle name="Moneda 19 2" xfId="146" xr:uid="{00000000-0005-0000-0000-00009D000000}"/>
    <cellStyle name="Moneda 2" xfId="2" xr:uid="{00000000-0005-0000-0000-00009E000000}"/>
    <cellStyle name="Moneda 2 2" xfId="128" xr:uid="{00000000-0005-0000-0000-00009F000000}"/>
    <cellStyle name="Moneda 2 3" xfId="57" xr:uid="{00000000-0005-0000-0000-0000A0000000}"/>
    <cellStyle name="Moneda 20" xfId="76" xr:uid="{00000000-0005-0000-0000-0000A1000000}"/>
    <cellStyle name="Moneda 20 2" xfId="147" xr:uid="{00000000-0005-0000-0000-0000A2000000}"/>
    <cellStyle name="Moneda 21" xfId="79" xr:uid="{00000000-0005-0000-0000-0000A3000000}"/>
    <cellStyle name="Moneda 21 2" xfId="150" xr:uid="{00000000-0005-0000-0000-0000A4000000}"/>
    <cellStyle name="Moneda 22" xfId="78" xr:uid="{00000000-0005-0000-0000-0000A5000000}"/>
    <cellStyle name="Moneda 22 2" xfId="149" xr:uid="{00000000-0005-0000-0000-0000A6000000}"/>
    <cellStyle name="Moneda 23" xfId="56" xr:uid="{00000000-0005-0000-0000-0000A7000000}"/>
    <cellStyle name="Moneda 23 2" xfId="127" xr:uid="{00000000-0005-0000-0000-0000A8000000}"/>
    <cellStyle name="Moneda 24" xfId="77" xr:uid="{00000000-0005-0000-0000-0000A9000000}"/>
    <cellStyle name="Moneda 24 2" xfId="148" xr:uid="{00000000-0005-0000-0000-0000AA000000}"/>
    <cellStyle name="Moneda 25" xfId="80" xr:uid="{00000000-0005-0000-0000-0000AB000000}"/>
    <cellStyle name="Moneda 25 2" xfId="151" xr:uid="{00000000-0005-0000-0000-0000AC000000}"/>
    <cellStyle name="Moneda 26" xfId="81" xr:uid="{00000000-0005-0000-0000-0000AD000000}"/>
    <cellStyle name="Moneda 26 2" xfId="152" xr:uid="{00000000-0005-0000-0000-0000AE000000}"/>
    <cellStyle name="Moneda 27" xfId="82" xr:uid="{00000000-0005-0000-0000-0000AF000000}"/>
    <cellStyle name="Moneda 27 2" xfId="153" xr:uid="{00000000-0005-0000-0000-0000B0000000}"/>
    <cellStyle name="Moneda 28" xfId="83" xr:uid="{00000000-0005-0000-0000-0000B1000000}"/>
    <cellStyle name="Moneda 28 2" xfId="154" xr:uid="{00000000-0005-0000-0000-0000B2000000}"/>
    <cellStyle name="Moneda 29" xfId="84" xr:uid="{00000000-0005-0000-0000-0000B3000000}"/>
    <cellStyle name="Moneda 29 2" xfId="155" xr:uid="{00000000-0005-0000-0000-0000B4000000}"/>
    <cellStyle name="Moneda 3" xfId="58" xr:uid="{00000000-0005-0000-0000-0000B5000000}"/>
    <cellStyle name="Moneda 3 2" xfId="129" xr:uid="{00000000-0005-0000-0000-0000B6000000}"/>
    <cellStyle name="Moneda 30" xfId="85" xr:uid="{00000000-0005-0000-0000-0000B7000000}"/>
    <cellStyle name="Moneda 30 2" xfId="156" xr:uid="{00000000-0005-0000-0000-0000B8000000}"/>
    <cellStyle name="Moneda 31" xfId="86" xr:uid="{00000000-0005-0000-0000-0000B9000000}"/>
    <cellStyle name="Moneda 31 2" xfId="157" xr:uid="{00000000-0005-0000-0000-0000BA000000}"/>
    <cellStyle name="Moneda 32" xfId="87" xr:uid="{00000000-0005-0000-0000-0000BB000000}"/>
    <cellStyle name="Moneda 32 2" xfId="158" xr:uid="{00000000-0005-0000-0000-0000BC000000}"/>
    <cellStyle name="Moneda 33" xfId="88" xr:uid="{00000000-0005-0000-0000-0000BD000000}"/>
    <cellStyle name="Moneda 33 2" xfId="159" xr:uid="{00000000-0005-0000-0000-0000BE000000}"/>
    <cellStyle name="Moneda 34" xfId="89" xr:uid="{00000000-0005-0000-0000-0000BF000000}"/>
    <cellStyle name="Moneda 34 2" xfId="160" xr:uid="{00000000-0005-0000-0000-0000C0000000}"/>
    <cellStyle name="Moneda 35" xfId="90" xr:uid="{00000000-0005-0000-0000-0000C1000000}"/>
    <cellStyle name="Moneda 35 2" xfId="161" xr:uid="{00000000-0005-0000-0000-0000C2000000}"/>
    <cellStyle name="Moneda 36" xfId="91" xr:uid="{00000000-0005-0000-0000-0000C3000000}"/>
    <cellStyle name="Moneda 36 2" xfId="162" xr:uid="{00000000-0005-0000-0000-0000C4000000}"/>
    <cellStyle name="Moneda 37" xfId="92" xr:uid="{00000000-0005-0000-0000-0000C5000000}"/>
    <cellStyle name="Moneda 37 2" xfId="163" xr:uid="{00000000-0005-0000-0000-0000C6000000}"/>
    <cellStyle name="Moneda 38" xfId="93" xr:uid="{00000000-0005-0000-0000-0000C7000000}"/>
    <cellStyle name="Moneda 38 2" xfId="164" xr:uid="{00000000-0005-0000-0000-0000C8000000}"/>
    <cellStyle name="Moneda 39" xfId="94" xr:uid="{00000000-0005-0000-0000-0000C9000000}"/>
    <cellStyle name="Moneda 39 2" xfId="165" xr:uid="{00000000-0005-0000-0000-0000CA000000}"/>
    <cellStyle name="Moneda 4" xfId="63" xr:uid="{00000000-0005-0000-0000-0000CB000000}"/>
    <cellStyle name="Moneda 4 2" xfId="134" xr:uid="{00000000-0005-0000-0000-0000CC000000}"/>
    <cellStyle name="Moneda 40" xfId="95" xr:uid="{00000000-0005-0000-0000-0000CD000000}"/>
    <cellStyle name="Moneda 40 2" xfId="166" xr:uid="{00000000-0005-0000-0000-0000CE000000}"/>
    <cellStyle name="Moneda 41" xfId="96" xr:uid="{00000000-0005-0000-0000-0000CF000000}"/>
    <cellStyle name="Moneda 41 2" xfId="167" xr:uid="{00000000-0005-0000-0000-0000D0000000}"/>
    <cellStyle name="Moneda 42" xfId="97" xr:uid="{00000000-0005-0000-0000-0000D1000000}"/>
    <cellStyle name="Moneda 42 2" xfId="168" xr:uid="{00000000-0005-0000-0000-0000D2000000}"/>
    <cellStyle name="Moneda 43" xfId="98" xr:uid="{00000000-0005-0000-0000-0000D3000000}"/>
    <cellStyle name="Moneda 43 2" xfId="169" xr:uid="{00000000-0005-0000-0000-0000D4000000}"/>
    <cellStyle name="Moneda 44" xfId="99" xr:uid="{00000000-0005-0000-0000-0000D5000000}"/>
    <cellStyle name="Moneda 44 2" xfId="170" xr:uid="{00000000-0005-0000-0000-0000D6000000}"/>
    <cellStyle name="Moneda 45" xfId="100" xr:uid="{00000000-0005-0000-0000-0000D7000000}"/>
    <cellStyle name="Moneda 45 2" xfId="171" xr:uid="{00000000-0005-0000-0000-0000D8000000}"/>
    <cellStyle name="Moneda 46" xfId="101" xr:uid="{00000000-0005-0000-0000-0000D9000000}"/>
    <cellStyle name="Moneda 46 2" xfId="172" xr:uid="{00000000-0005-0000-0000-0000DA000000}"/>
    <cellStyle name="Moneda 47" xfId="102" xr:uid="{00000000-0005-0000-0000-0000DB000000}"/>
    <cellStyle name="Moneda 47 2" xfId="173" xr:uid="{00000000-0005-0000-0000-0000DC000000}"/>
    <cellStyle name="Moneda 48" xfId="103" xr:uid="{00000000-0005-0000-0000-0000DD000000}"/>
    <cellStyle name="Moneda 48 2" xfId="174" xr:uid="{00000000-0005-0000-0000-0000DE000000}"/>
    <cellStyle name="Moneda 49" xfId="104" xr:uid="{00000000-0005-0000-0000-0000DF000000}"/>
    <cellStyle name="Moneda 49 2" xfId="175" xr:uid="{00000000-0005-0000-0000-0000E0000000}"/>
    <cellStyle name="Moneda 5" xfId="61" xr:uid="{00000000-0005-0000-0000-0000E1000000}"/>
    <cellStyle name="Moneda 5 2" xfId="132" xr:uid="{00000000-0005-0000-0000-0000E2000000}"/>
    <cellStyle name="Moneda 50" xfId="105" xr:uid="{00000000-0005-0000-0000-0000E3000000}"/>
    <cellStyle name="Moneda 50 2" xfId="176" xr:uid="{00000000-0005-0000-0000-0000E4000000}"/>
    <cellStyle name="Moneda 51" xfId="106" xr:uid="{00000000-0005-0000-0000-0000E5000000}"/>
    <cellStyle name="Moneda 51 2" xfId="177" xr:uid="{00000000-0005-0000-0000-0000E6000000}"/>
    <cellStyle name="Moneda 52" xfId="107" xr:uid="{00000000-0005-0000-0000-0000E7000000}"/>
    <cellStyle name="Moneda 52 2" xfId="178" xr:uid="{00000000-0005-0000-0000-0000E8000000}"/>
    <cellStyle name="Moneda 53" xfId="108" xr:uid="{00000000-0005-0000-0000-0000E9000000}"/>
    <cellStyle name="Moneda 53 2" xfId="179" xr:uid="{00000000-0005-0000-0000-0000EA000000}"/>
    <cellStyle name="Moneda 54" xfId="109" xr:uid="{00000000-0005-0000-0000-0000EB000000}"/>
    <cellStyle name="Moneda 54 2" xfId="180" xr:uid="{00000000-0005-0000-0000-0000EC000000}"/>
    <cellStyle name="Moneda 55" xfId="110" xr:uid="{00000000-0005-0000-0000-0000ED000000}"/>
    <cellStyle name="Moneda 55 2" xfId="181" xr:uid="{00000000-0005-0000-0000-0000EE000000}"/>
    <cellStyle name="Moneda 56" xfId="111" xr:uid="{00000000-0005-0000-0000-0000EF000000}"/>
    <cellStyle name="Moneda 56 2" xfId="182" xr:uid="{00000000-0005-0000-0000-0000F0000000}"/>
    <cellStyle name="Moneda 57" xfId="112" xr:uid="{00000000-0005-0000-0000-0000F1000000}"/>
    <cellStyle name="Moneda 57 2" xfId="183" xr:uid="{00000000-0005-0000-0000-0000F2000000}"/>
    <cellStyle name="Moneda 58" xfId="113" xr:uid="{00000000-0005-0000-0000-0000F3000000}"/>
    <cellStyle name="Moneda 58 2" xfId="184" xr:uid="{00000000-0005-0000-0000-0000F4000000}"/>
    <cellStyle name="Moneda 59" xfId="114" xr:uid="{00000000-0005-0000-0000-0000F5000000}"/>
    <cellStyle name="Moneda 59 2" xfId="185" xr:uid="{00000000-0005-0000-0000-0000F6000000}"/>
    <cellStyle name="Moneda 6" xfId="54" xr:uid="{00000000-0005-0000-0000-0000F7000000}"/>
    <cellStyle name="Moneda 6 2" xfId="125" xr:uid="{00000000-0005-0000-0000-0000F8000000}"/>
    <cellStyle name="Moneda 60" xfId="117" xr:uid="{00000000-0005-0000-0000-0000F9000000}"/>
    <cellStyle name="Moneda 60 2" xfId="188" xr:uid="{00000000-0005-0000-0000-0000FA000000}"/>
    <cellStyle name="Moneda 61" xfId="115" xr:uid="{00000000-0005-0000-0000-0000FB000000}"/>
    <cellStyle name="Moneda 61 2" xfId="186" xr:uid="{00000000-0005-0000-0000-0000FC000000}"/>
    <cellStyle name="Moneda 62" xfId="60" xr:uid="{00000000-0005-0000-0000-0000FD000000}"/>
    <cellStyle name="Moneda 62 2" xfId="131" xr:uid="{00000000-0005-0000-0000-0000FE000000}"/>
    <cellStyle name="Moneda 63" xfId="116" xr:uid="{00000000-0005-0000-0000-0000FF000000}"/>
    <cellStyle name="Moneda 63 2" xfId="187" xr:uid="{00000000-0005-0000-0000-000000010000}"/>
    <cellStyle name="Moneda 64" xfId="118" xr:uid="{00000000-0005-0000-0000-000001010000}"/>
    <cellStyle name="Moneda 64 2" xfId="189" xr:uid="{00000000-0005-0000-0000-000002010000}"/>
    <cellStyle name="Moneda 65" xfId="119" xr:uid="{00000000-0005-0000-0000-000003010000}"/>
    <cellStyle name="Moneda 65 2" xfId="190" xr:uid="{00000000-0005-0000-0000-000004010000}"/>
    <cellStyle name="Moneda 66" xfId="120" xr:uid="{00000000-0005-0000-0000-000005010000}"/>
    <cellStyle name="Moneda 66 2" xfId="191" xr:uid="{00000000-0005-0000-0000-000006010000}"/>
    <cellStyle name="Moneda 67" xfId="122" xr:uid="{00000000-0005-0000-0000-000007010000}"/>
    <cellStyle name="Moneda 68" xfId="123" xr:uid="{00000000-0005-0000-0000-000008010000}"/>
    <cellStyle name="Moneda 69" xfId="192" xr:uid="{00000000-0005-0000-0000-000009010000}"/>
    <cellStyle name="Moneda 7" xfId="62" xr:uid="{00000000-0005-0000-0000-00000A010000}"/>
    <cellStyle name="Moneda 7 2" xfId="133" xr:uid="{00000000-0005-0000-0000-00000B010000}"/>
    <cellStyle name="Moneda 70" xfId="203" xr:uid="{00000000-0005-0000-0000-00000C010000}"/>
    <cellStyle name="Moneda 70 2" xfId="212" xr:uid="{00000000-0005-0000-0000-00000D010000}"/>
    <cellStyle name="Moneda 70 2 2" xfId="230" xr:uid="{00000000-0005-0000-0000-00000E010000}"/>
    <cellStyle name="Moneda 70 2 2 2" xfId="302" xr:uid="{00000000-0005-0000-0000-00000F010000}"/>
    <cellStyle name="Moneda 70 2 2 3" xfId="266" xr:uid="{00000000-0005-0000-0000-000010010000}"/>
    <cellStyle name="Moneda 70 2 3" xfId="284" xr:uid="{00000000-0005-0000-0000-000011010000}"/>
    <cellStyle name="Moneda 70 2 4" xfId="248" xr:uid="{00000000-0005-0000-0000-000012010000}"/>
    <cellStyle name="Moneda 70 3" xfId="221" xr:uid="{00000000-0005-0000-0000-000013010000}"/>
    <cellStyle name="Moneda 70 3 2" xfId="293" xr:uid="{00000000-0005-0000-0000-000014010000}"/>
    <cellStyle name="Moneda 70 3 3" xfId="257" xr:uid="{00000000-0005-0000-0000-000015010000}"/>
    <cellStyle name="Moneda 70 4" xfId="275" xr:uid="{00000000-0005-0000-0000-000016010000}"/>
    <cellStyle name="Moneda 70 5" xfId="239" xr:uid="{00000000-0005-0000-0000-000017010000}"/>
    <cellStyle name="Moneda 71" xfId="50" xr:uid="{00000000-0005-0000-0000-000018010000}"/>
    <cellStyle name="Moneda 72" xfId="47" xr:uid="{00000000-0005-0000-0000-000019010000}"/>
    <cellStyle name="Moneda 73" xfId="193" xr:uid="{00000000-0005-0000-0000-00001A010000}"/>
    <cellStyle name="Moneda 8" xfId="64" xr:uid="{00000000-0005-0000-0000-00001B010000}"/>
    <cellStyle name="Moneda 8 2" xfId="135" xr:uid="{00000000-0005-0000-0000-00001C010000}"/>
    <cellStyle name="Moneda 9" xfId="65" xr:uid="{00000000-0005-0000-0000-00001D010000}"/>
    <cellStyle name="Moneda 9 2" xfId="136" xr:uid="{00000000-0005-0000-0000-00001E010000}"/>
    <cellStyle name="Neutral 2" xfId="195" xr:uid="{00000000-0005-0000-0000-00001F010000}"/>
    <cellStyle name="Normal" xfId="0" builtinId="0"/>
    <cellStyle name="Normal 2" xfId="1" xr:uid="{00000000-0005-0000-0000-000021010000}"/>
    <cellStyle name="Normal 2 2" xfId="44" xr:uid="{00000000-0005-0000-0000-000022010000}"/>
    <cellStyle name="Normal 2 2 2" xfId="43" xr:uid="{00000000-0005-0000-0000-000023010000}"/>
    <cellStyle name="Normal 3" xfId="42" xr:uid="{00000000-0005-0000-0000-000024010000}"/>
    <cellStyle name="Normal 4" xfId="46" xr:uid="{00000000-0005-0000-0000-000025010000}"/>
    <cellStyle name="Normal 5" xfId="305" xr:uid="{00000000-0005-0000-0000-000026010000}"/>
    <cellStyle name="Notas" xfId="20" builtinId="10" customBuiltin="1"/>
    <cellStyle name="Numeric" xfId="6" xr:uid="{00000000-0005-0000-0000-000028010000}"/>
    <cellStyle name="Porcentaje" xfId="304" builtinId="5"/>
    <cellStyle name="Porcentaje 2" xfId="49" xr:uid="{00000000-0005-0000-0000-00002A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392566</xdr:colOff>
      <xdr:row>0</xdr:row>
      <xdr:rowOff>0</xdr:rowOff>
    </xdr:from>
    <xdr:ext cx="1274309" cy="857250"/>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353785</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785" y="0"/>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353785</xdr:colOff>
      <xdr:row>0</xdr:row>
      <xdr:rowOff>0</xdr:rowOff>
    </xdr:from>
    <xdr:ext cx="1339010" cy="1209675"/>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785"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A19" sqref="A19:H19"/>
    </sheetView>
  </sheetViews>
  <sheetFormatPr baseColWidth="10" defaultColWidth="10.85546875" defaultRowHeight="15"/>
  <cols>
    <col min="1" max="1" width="34.140625" style="19" customWidth="1"/>
    <col min="2" max="2" width="10.85546875" style="11"/>
    <col min="3" max="3" width="28.28515625" style="11" customWidth="1"/>
    <col min="4" max="4" width="21.28515625" style="11" customWidth="1"/>
    <col min="5" max="5" width="19.28515625" style="11" customWidth="1"/>
    <col min="6" max="6" width="27.28515625" style="11" customWidth="1"/>
    <col min="7" max="7" width="17.28515625" style="11" customWidth="1"/>
    <col min="8" max="8" width="27.28515625" style="11" customWidth="1"/>
    <col min="9" max="9" width="15.28515625" style="11" customWidth="1"/>
    <col min="10" max="10" width="17.85546875" style="11" customWidth="1"/>
    <col min="11" max="11" width="19.28515625" style="11" customWidth="1"/>
    <col min="12" max="12" width="25.28515625" style="11" customWidth="1"/>
    <col min="13" max="13" width="20.7109375" style="11" customWidth="1"/>
    <col min="14" max="15" width="10.85546875" style="11"/>
    <col min="16" max="16" width="16.7109375" style="11" customWidth="1"/>
    <col min="17" max="17" width="20.28515625" style="11" customWidth="1"/>
    <col min="18" max="18" width="18.7109375" style="11" customWidth="1"/>
    <col min="19" max="19" width="22.85546875" style="11" customWidth="1"/>
    <col min="20" max="20" width="22.140625" style="11" customWidth="1"/>
    <col min="21" max="21" width="25.28515625" style="11" customWidth="1"/>
    <col min="22" max="22" width="21.140625" style="11" customWidth="1"/>
    <col min="23" max="23" width="19.140625" style="11" customWidth="1"/>
    <col min="24" max="24" width="17.28515625" style="11" customWidth="1"/>
    <col min="25" max="26" width="16.28515625" style="11" customWidth="1"/>
    <col min="27" max="27" width="28.7109375" style="11" customWidth="1"/>
    <col min="28" max="28" width="19.28515625" style="11" customWidth="1"/>
    <col min="29" max="29" width="21.140625" style="11" customWidth="1"/>
    <col min="30" max="30" width="21.85546875" style="11" customWidth="1"/>
    <col min="31" max="31" width="25.28515625" style="11" customWidth="1"/>
    <col min="32" max="32" width="22.28515625" style="11" customWidth="1"/>
    <col min="33" max="33" width="29.7109375" style="11" customWidth="1"/>
    <col min="34" max="34" width="18.7109375" style="11" customWidth="1"/>
    <col min="35" max="35" width="18.28515625" style="11" customWidth="1"/>
    <col min="36" max="36" width="22.28515625" style="11" customWidth="1"/>
    <col min="37" max="16384" width="10.85546875" style="11"/>
  </cols>
  <sheetData>
    <row r="1" spans="1:50" ht="54.75" customHeight="1">
      <c r="A1" s="231" t="s">
        <v>153</v>
      </c>
      <c r="B1" s="231"/>
      <c r="C1" s="231"/>
      <c r="D1" s="231"/>
      <c r="E1" s="231"/>
      <c r="F1" s="231"/>
      <c r="G1" s="231"/>
      <c r="H1" s="231"/>
    </row>
    <row r="2" spans="1:50" ht="33" customHeight="1">
      <c r="A2" s="214" t="s">
        <v>172</v>
      </c>
      <c r="B2" s="214"/>
      <c r="C2" s="214"/>
      <c r="D2" s="214"/>
      <c r="E2" s="214"/>
      <c r="F2" s="214"/>
      <c r="G2" s="214"/>
      <c r="H2" s="214"/>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88</v>
      </c>
      <c r="B3" s="210" t="s">
        <v>100</v>
      </c>
      <c r="C3" s="210"/>
      <c r="D3" s="210"/>
      <c r="E3" s="210"/>
      <c r="F3" s="210"/>
      <c r="G3" s="210"/>
      <c r="H3" s="210"/>
    </row>
    <row r="4" spans="1:50" ht="48" customHeight="1">
      <c r="A4" s="15" t="s">
        <v>159</v>
      </c>
      <c r="B4" s="203" t="s">
        <v>178</v>
      </c>
      <c r="C4" s="204"/>
      <c r="D4" s="204"/>
      <c r="E4" s="204"/>
      <c r="F4" s="204"/>
      <c r="G4" s="204"/>
      <c r="H4" s="205"/>
    </row>
    <row r="5" spans="1:50" ht="31.5" customHeight="1">
      <c r="A5" s="15" t="s">
        <v>177</v>
      </c>
      <c r="B5" s="210" t="s">
        <v>101</v>
      </c>
      <c r="C5" s="210"/>
      <c r="D5" s="210"/>
      <c r="E5" s="210"/>
      <c r="F5" s="210"/>
      <c r="G5" s="210"/>
      <c r="H5" s="210"/>
    </row>
    <row r="6" spans="1:50" ht="40.5" customHeight="1">
      <c r="A6" s="15" t="s">
        <v>80</v>
      </c>
      <c r="B6" s="203" t="s">
        <v>102</v>
      </c>
      <c r="C6" s="204"/>
      <c r="D6" s="204"/>
      <c r="E6" s="204"/>
      <c r="F6" s="204"/>
      <c r="G6" s="204"/>
      <c r="H6" s="205"/>
    </row>
    <row r="7" spans="1:50" ht="41.1" customHeight="1">
      <c r="A7" s="15" t="s">
        <v>93</v>
      </c>
      <c r="B7" s="210" t="s">
        <v>103</v>
      </c>
      <c r="C7" s="210"/>
      <c r="D7" s="210"/>
      <c r="E7" s="210"/>
      <c r="F7" s="210"/>
      <c r="G7" s="210"/>
      <c r="H7" s="210"/>
    </row>
    <row r="8" spans="1:50" ht="48.95" customHeight="1">
      <c r="A8" s="15" t="s">
        <v>32</v>
      </c>
      <c r="B8" s="210" t="s">
        <v>184</v>
      </c>
      <c r="C8" s="210"/>
      <c r="D8" s="210"/>
      <c r="E8" s="210"/>
      <c r="F8" s="210"/>
      <c r="G8" s="210"/>
      <c r="H8" s="210"/>
    </row>
    <row r="9" spans="1:50" ht="48.95" customHeight="1">
      <c r="A9" s="15" t="s">
        <v>185</v>
      </c>
      <c r="B9" s="203" t="s">
        <v>186</v>
      </c>
      <c r="C9" s="204"/>
      <c r="D9" s="204"/>
      <c r="E9" s="204"/>
      <c r="F9" s="204"/>
      <c r="G9" s="204"/>
      <c r="H9" s="205"/>
    </row>
    <row r="10" spans="1:50" ht="30">
      <c r="A10" s="15" t="s">
        <v>33</v>
      </c>
      <c r="B10" s="210" t="s">
        <v>104</v>
      </c>
      <c r="C10" s="210"/>
      <c r="D10" s="210"/>
      <c r="E10" s="210"/>
      <c r="F10" s="210"/>
      <c r="G10" s="210"/>
      <c r="H10" s="210"/>
    </row>
    <row r="11" spans="1:50" ht="30">
      <c r="A11" s="15" t="s">
        <v>8</v>
      </c>
      <c r="B11" s="210" t="s">
        <v>105</v>
      </c>
      <c r="C11" s="210"/>
      <c r="D11" s="210"/>
      <c r="E11" s="210"/>
      <c r="F11" s="210"/>
      <c r="G11" s="210"/>
      <c r="H11" s="210"/>
    </row>
    <row r="12" spans="1:50" ht="33.950000000000003" customHeight="1">
      <c r="A12" s="15" t="s">
        <v>81</v>
      </c>
      <c r="B12" s="210" t="s">
        <v>106</v>
      </c>
      <c r="C12" s="210"/>
      <c r="D12" s="210"/>
      <c r="E12" s="210"/>
      <c r="F12" s="210"/>
      <c r="G12" s="210"/>
      <c r="H12" s="210"/>
    </row>
    <row r="13" spans="1:50" ht="30">
      <c r="A13" s="15" t="s">
        <v>29</v>
      </c>
      <c r="B13" s="210" t="s">
        <v>107</v>
      </c>
      <c r="C13" s="210"/>
      <c r="D13" s="210"/>
      <c r="E13" s="210"/>
      <c r="F13" s="210"/>
      <c r="G13" s="210"/>
      <c r="H13" s="210"/>
    </row>
    <row r="14" spans="1:50" ht="30">
      <c r="A14" s="15" t="s">
        <v>97</v>
      </c>
      <c r="B14" s="210" t="s">
        <v>108</v>
      </c>
      <c r="C14" s="210"/>
      <c r="D14" s="210"/>
      <c r="E14" s="210"/>
      <c r="F14" s="210"/>
      <c r="G14" s="210"/>
      <c r="H14" s="210"/>
    </row>
    <row r="15" spans="1:50" ht="44.1" customHeight="1">
      <c r="A15" s="15" t="s">
        <v>94</v>
      </c>
      <c r="B15" s="210" t="s">
        <v>109</v>
      </c>
      <c r="C15" s="210"/>
      <c r="D15" s="210"/>
      <c r="E15" s="210"/>
      <c r="F15" s="210"/>
      <c r="G15" s="210"/>
      <c r="H15" s="210"/>
    </row>
    <row r="16" spans="1:50" ht="60">
      <c r="A16" s="15" t="s">
        <v>9</v>
      </c>
      <c r="B16" s="210" t="s">
        <v>110</v>
      </c>
      <c r="C16" s="210"/>
      <c r="D16" s="210"/>
      <c r="E16" s="210"/>
      <c r="F16" s="210"/>
      <c r="G16" s="210"/>
      <c r="H16" s="210"/>
    </row>
    <row r="17" spans="1:8" ht="58.5" customHeight="1">
      <c r="A17" s="15" t="s">
        <v>30</v>
      </c>
      <c r="B17" s="210" t="s">
        <v>111</v>
      </c>
      <c r="C17" s="210"/>
      <c r="D17" s="210"/>
      <c r="E17" s="210"/>
      <c r="F17" s="210"/>
      <c r="G17" s="210"/>
      <c r="H17" s="210"/>
    </row>
    <row r="18" spans="1:8" ht="30">
      <c r="A18" s="15" t="s">
        <v>82</v>
      </c>
      <c r="B18" s="210" t="s">
        <v>112</v>
      </c>
      <c r="C18" s="210"/>
      <c r="D18" s="210"/>
      <c r="E18" s="210"/>
      <c r="F18" s="210"/>
      <c r="G18" s="210"/>
      <c r="H18" s="210"/>
    </row>
    <row r="19" spans="1:8" ht="30" customHeight="1">
      <c r="A19" s="228"/>
      <c r="B19" s="229"/>
      <c r="C19" s="229"/>
      <c r="D19" s="229"/>
      <c r="E19" s="229"/>
      <c r="F19" s="229"/>
      <c r="G19" s="229"/>
      <c r="H19" s="230"/>
    </row>
    <row r="20" spans="1:8" ht="37.5" customHeight="1">
      <c r="A20" s="214" t="s">
        <v>173</v>
      </c>
      <c r="B20" s="214"/>
      <c r="C20" s="214"/>
      <c r="D20" s="214"/>
      <c r="E20" s="214"/>
      <c r="F20" s="214"/>
      <c r="G20" s="214"/>
      <c r="H20" s="214"/>
    </row>
    <row r="21" spans="1:8" ht="117" customHeight="1">
      <c r="A21" s="211" t="s">
        <v>34</v>
      </c>
      <c r="B21" s="211"/>
      <c r="C21" s="211"/>
      <c r="D21" s="211"/>
      <c r="E21" s="211"/>
      <c r="F21" s="211"/>
      <c r="G21" s="211"/>
      <c r="H21" s="211"/>
    </row>
    <row r="22" spans="1:8" ht="117" customHeight="1">
      <c r="A22" s="15" t="s">
        <v>93</v>
      </c>
      <c r="B22" s="210" t="s">
        <v>103</v>
      </c>
      <c r="C22" s="210"/>
      <c r="D22" s="210"/>
      <c r="E22" s="210"/>
      <c r="F22" s="210"/>
      <c r="G22" s="210"/>
      <c r="H22" s="210"/>
    </row>
    <row r="23" spans="1:8" ht="167.1" customHeight="1">
      <c r="A23" s="15" t="s">
        <v>83</v>
      </c>
      <c r="B23" s="211" t="s">
        <v>113</v>
      </c>
      <c r="C23" s="211"/>
      <c r="D23" s="211"/>
      <c r="E23" s="211"/>
      <c r="F23" s="211"/>
      <c r="G23" s="211"/>
      <c r="H23" s="211"/>
    </row>
    <row r="24" spans="1:8" ht="69.75" customHeight="1">
      <c r="A24" s="15" t="s">
        <v>179</v>
      </c>
      <c r="B24" s="211" t="s">
        <v>114</v>
      </c>
      <c r="C24" s="211"/>
      <c r="D24" s="211"/>
      <c r="E24" s="211"/>
      <c r="F24" s="211"/>
      <c r="G24" s="211"/>
      <c r="H24" s="211"/>
    </row>
    <row r="25" spans="1:8" ht="60" customHeight="1">
      <c r="A25" s="15" t="s">
        <v>180</v>
      </c>
      <c r="B25" s="211" t="s">
        <v>116</v>
      </c>
      <c r="C25" s="211"/>
      <c r="D25" s="211"/>
      <c r="E25" s="211"/>
      <c r="F25" s="211"/>
      <c r="G25" s="211"/>
      <c r="H25" s="211"/>
    </row>
    <row r="26" spans="1:8" ht="24.75" customHeight="1">
      <c r="A26" s="16" t="s">
        <v>85</v>
      </c>
      <c r="B26" s="212" t="s">
        <v>115</v>
      </c>
      <c r="C26" s="212"/>
      <c r="D26" s="212"/>
      <c r="E26" s="212"/>
      <c r="F26" s="212"/>
      <c r="G26" s="212"/>
      <c r="H26" s="212"/>
    </row>
    <row r="27" spans="1:8" ht="26.25" customHeight="1">
      <c r="A27" s="16" t="s">
        <v>86</v>
      </c>
      <c r="B27" s="212" t="s">
        <v>95</v>
      </c>
      <c r="C27" s="212"/>
      <c r="D27" s="212"/>
      <c r="E27" s="212"/>
      <c r="F27" s="212"/>
      <c r="G27" s="212"/>
      <c r="H27" s="212"/>
    </row>
    <row r="28" spans="1:8" ht="53.25" customHeight="1">
      <c r="A28" s="15" t="s">
        <v>160</v>
      </c>
      <c r="B28" s="211" t="s">
        <v>166</v>
      </c>
      <c r="C28" s="211"/>
      <c r="D28" s="211"/>
      <c r="E28" s="211"/>
      <c r="F28" s="211"/>
      <c r="G28" s="211"/>
      <c r="H28" s="211"/>
    </row>
    <row r="29" spans="1:8" ht="45" customHeight="1">
      <c r="A29" s="15" t="s">
        <v>162</v>
      </c>
      <c r="B29" s="206" t="s">
        <v>167</v>
      </c>
      <c r="C29" s="207"/>
      <c r="D29" s="207"/>
      <c r="E29" s="207"/>
      <c r="F29" s="207"/>
      <c r="G29" s="207"/>
      <c r="H29" s="208"/>
    </row>
    <row r="30" spans="1:8" ht="45" customHeight="1">
      <c r="A30" s="15" t="s">
        <v>161</v>
      </c>
      <c r="B30" s="206" t="s">
        <v>168</v>
      </c>
      <c r="C30" s="207"/>
      <c r="D30" s="207"/>
      <c r="E30" s="207"/>
      <c r="F30" s="207"/>
      <c r="G30" s="207"/>
      <c r="H30" s="208"/>
    </row>
    <row r="31" spans="1:8" ht="45" customHeight="1">
      <c r="A31" s="15" t="s">
        <v>151</v>
      </c>
      <c r="B31" s="206" t="s">
        <v>169</v>
      </c>
      <c r="C31" s="207"/>
      <c r="D31" s="207"/>
      <c r="E31" s="207"/>
      <c r="F31" s="207"/>
      <c r="G31" s="207"/>
      <c r="H31" s="208"/>
    </row>
    <row r="32" spans="1:8" ht="33" customHeight="1">
      <c r="A32" s="16" t="s">
        <v>181</v>
      </c>
      <c r="B32" s="211" t="s">
        <v>117</v>
      </c>
      <c r="C32" s="211"/>
      <c r="D32" s="211"/>
      <c r="E32" s="211"/>
      <c r="F32" s="211"/>
      <c r="G32" s="211"/>
      <c r="H32" s="211"/>
    </row>
    <row r="33" spans="1:8" ht="39" customHeight="1">
      <c r="A33" s="15" t="s">
        <v>87</v>
      </c>
      <c r="B33" s="212" t="s">
        <v>170</v>
      </c>
      <c r="C33" s="212"/>
      <c r="D33" s="212"/>
      <c r="E33" s="212"/>
      <c r="F33" s="212"/>
      <c r="G33" s="212"/>
      <c r="H33" s="212"/>
    </row>
    <row r="34" spans="1:8" ht="39" customHeight="1">
      <c r="A34" s="214" t="s">
        <v>201</v>
      </c>
      <c r="B34" s="214"/>
      <c r="C34" s="214"/>
      <c r="D34" s="214"/>
      <c r="E34" s="214"/>
      <c r="F34" s="214"/>
      <c r="G34" s="214"/>
      <c r="H34" s="214"/>
    </row>
    <row r="35" spans="1:8" ht="79.5" customHeight="1">
      <c r="A35" s="203" t="s">
        <v>202</v>
      </c>
      <c r="B35" s="204"/>
      <c r="C35" s="204"/>
      <c r="D35" s="204"/>
      <c r="E35" s="204"/>
      <c r="F35" s="204"/>
      <c r="G35" s="204"/>
      <c r="H35" s="205"/>
    </row>
    <row r="36" spans="1:8" ht="33" customHeight="1">
      <c r="A36" s="15" t="s">
        <v>26</v>
      </c>
      <c r="B36" s="211" t="s">
        <v>140</v>
      </c>
      <c r="C36" s="211"/>
      <c r="D36" s="211"/>
      <c r="E36" s="211"/>
      <c r="F36" s="211"/>
      <c r="G36" s="211"/>
      <c r="H36" s="211"/>
    </row>
    <row r="37" spans="1:8" ht="33" customHeight="1">
      <c r="A37" s="15" t="s">
        <v>27</v>
      </c>
      <c r="B37" s="211" t="s">
        <v>141</v>
      </c>
      <c r="C37" s="211"/>
      <c r="D37" s="211"/>
      <c r="E37" s="211"/>
      <c r="F37" s="211"/>
      <c r="G37" s="211"/>
      <c r="H37" s="211"/>
    </row>
    <row r="38" spans="1:8" ht="33" customHeight="1">
      <c r="A38" s="22"/>
      <c r="B38" s="23"/>
      <c r="C38" s="23"/>
      <c r="D38" s="23"/>
      <c r="E38" s="23"/>
      <c r="F38" s="23"/>
      <c r="G38" s="23"/>
      <c r="H38" s="24"/>
    </row>
    <row r="39" spans="1:8" ht="34.5" customHeight="1">
      <c r="A39" s="214" t="s">
        <v>174</v>
      </c>
      <c r="B39" s="214"/>
      <c r="C39" s="214"/>
      <c r="D39" s="214"/>
      <c r="E39" s="214"/>
      <c r="F39" s="214"/>
      <c r="G39" s="214"/>
      <c r="H39" s="214"/>
    </row>
    <row r="40" spans="1:8" ht="34.5" customHeight="1">
      <c r="A40" s="15" t="s">
        <v>10</v>
      </c>
      <c r="B40" s="211" t="s">
        <v>118</v>
      </c>
      <c r="C40" s="211"/>
      <c r="D40" s="211"/>
      <c r="E40" s="211"/>
      <c r="F40" s="211"/>
      <c r="G40" s="211"/>
      <c r="H40" s="211"/>
    </row>
    <row r="41" spans="1:8" ht="29.25" customHeight="1">
      <c r="A41" s="15" t="s">
        <v>11</v>
      </c>
      <c r="B41" s="211" t="s">
        <v>119</v>
      </c>
      <c r="C41" s="211"/>
      <c r="D41" s="211"/>
      <c r="E41" s="211"/>
      <c r="F41" s="211"/>
      <c r="G41" s="211"/>
      <c r="H41" s="211"/>
    </row>
    <row r="42" spans="1:8" ht="42" customHeight="1">
      <c r="A42" s="15" t="s">
        <v>142</v>
      </c>
      <c r="B42" s="211" t="s">
        <v>187</v>
      </c>
      <c r="C42" s="211"/>
      <c r="D42" s="211"/>
      <c r="E42" s="211"/>
      <c r="F42" s="211"/>
      <c r="G42" s="211"/>
      <c r="H42" s="211"/>
    </row>
    <row r="43" spans="1:8" ht="42" customHeight="1">
      <c r="A43" s="15" t="s">
        <v>189</v>
      </c>
      <c r="B43" s="206" t="s">
        <v>190</v>
      </c>
      <c r="C43" s="207"/>
      <c r="D43" s="207"/>
      <c r="E43" s="207"/>
      <c r="F43" s="207"/>
      <c r="G43" s="207"/>
      <c r="H43" s="208"/>
    </row>
    <row r="44" spans="1:8" ht="42" customHeight="1">
      <c r="A44" s="15" t="s">
        <v>143</v>
      </c>
      <c r="B44" s="206" t="s">
        <v>191</v>
      </c>
      <c r="C44" s="207"/>
      <c r="D44" s="207"/>
      <c r="E44" s="207"/>
      <c r="F44" s="207"/>
      <c r="G44" s="207"/>
      <c r="H44" s="208"/>
    </row>
    <row r="45" spans="1:8" ht="42" customHeight="1">
      <c r="A45" s="15" t="s">
        <v>192</v>
      </c>
      <c r="B45" s="206" t="s">
        <v>194</v>
      </c>
      <c r="C45" s="207"/>
      <c r="D45" s="207"/>
      <c r="E45" s="207"/>
      <c r="F45" s="207"/>
      <c r="G45" s="207"/>
      <c r="H45" s="208"/>
    </row>
    <row r="46" spans="1:8" ht="86.1" customHeight="1">
      <c r="A46" s="17" t="s">
        <v>196</v>
      </c>
      <c r="B46" s="217" t="s">
        <v>120</v>
      </c>
      <c r="C46" s="217"/>
      <c r="D46" s="217"/>
      <c r="E46" s="217"/>
      <c r="F46" s="217"/>
      <c r="G46" s="217"/>
      <c r="H46" s="217"/>
    </row>
    <row r="47" spans="1:8" ht="39.75" customHeight="1">
      <c r="A47" s="17" t="s">
        <v>200</v>
      </c>
      <c r="B47" s="225" t="s">
        <v>203</v>
      </c>
      <c r="C47" s="226"/>
      <c r="D47" s="226"/>
      <c r="E47" s="226"/>
      <c r="F47" s="226"/>
      <c r="G47" s="226"/>
      <c r="H47" s="227"/>
    </row>
    <row r="48" spans="1:8" ht="31.5" customHeight="1">
      <c r="A48" s="17" t="s">
        <v>12</v>
      </c>
      <c r="B48" s="217" t="s">
        <v>195</v>
      </c>
      <c r="C48" s="217"/>
      <c r="D48" s="217"/>
      <c r="E48" s="217"/>
      <c r="F48" s="217"/>
      <c r="G48" s="217"/>
      <c r="H48" s="217"/>
    </row>
    <row r="49" spans="1:8" ht="45">
      <c r="A49" s="17" t="s">
        <v>197</v>
      </c>
      <c r="B49" s="217" t="s">
        <v>121</v>
      </c>
      <c r="C49" s="217"/>
      <c r="D49" s="217"/>
      <c r="E49" s="217"/>
      <c r="F49" s="217"/>
      <c r="G49" s="217"/>
      <c r="H49" s="217"/>
    </row>
    <row r="50" spans="1:8" ht="43.5" customHeight="1">
      <c r="A50" s="17" t="s">
        <v>14</v>
      </c>
      <c r="B50" s="217" t="s">
        <v>122</v>
      </c>
      <c r="C50" s="217"/>
      <c r="D50" s="217"/>
      <c r="E50" s="217"/>
      <c r="F50" s="217"/>
      <c r="G50" s="217"/>
      <c r="H50" s="217"/>
    </row>
    <row r="51" spans="1:8" ht="40.5" customHeight="1">
      <c r="A51" s="17" t="s">
        <v>15</v>
      </c>
      <c r="B51" s="217" t="s">
        <v>123</v>
      </c>
      <c r="C51" s="217"/>
      <c r="D51" s="217"/>
      <c r="E51" s="217"/>
      <c r="F51" s="217"/>
      <c r="G51" s="217"/>
      <c r="H51" s="217"/>
    </row>
    <row r="52" spans="1:8" ht="75.75" customHeight="1">
      <c r="A52" s="18" t="s">
        <v>16</v>
      </c>
      <c r="B52" s="213" t="s">
        <v>124</v>
      </c>
      <c r="C52" s="213"/>
      <c r="D52" s="213"/>
      <c r="E52" s="213"/>
      <c r="F52" s="213"/>
      <c r="G52" s="213"/>
      <c r="H52" s="213"/>
    </row>
    <row r="53" spans="1:8" ht="41.25" customHeight="1">
      <c r="A53" s="18" t="s">
        <v>17</v>
      </c>
      <c r="B53" s="213" t="s">
        <v>125</v>
      </c>
      <c r="C53" s="213"/>
      <c r="D53" s="213"/>
      <c r="E53" s="213"/>
      <c r="F53" s="213"/>
      <c r="G53" s="213"/>
      <c r="H53" s="213"/>
    </row>
    <row r="54" spans="1:8" ht="47.45" customHeight="1">
      <c r="A54" s="18" t="s">
        <v>158</v>
      </c>
      <c r="B54" s="213" t="s">
        <v>126</v>
      </c>
      <c r="C54" s="213"/>
      <c r="D54" s="213"/>
      <c r="E54" s="213"/>
      <c r="F54" s="213"/>
      <c r="G54" s="213"/>
      <c r="H54" s="213"/>
    </row>
    <row r="55" spans="1:8" ht="57.6" customHeight="1">
      <c r="A55" s="18" t="s">
        <v>35</v>
      </c>
      <c r="B55" s="213" t="s">
        <v>127</v>
      </c>
      <c r="C55" s="213"/>
      <c r="D55" s="213"/>
      <c r="E55" s="213"/>
      <c r="F55" s="213"/>
      <c r="G55" s="213"/>
      <c r="H55" s="213"/>
    </row>
    <row r="56" spans="1:8" ht="31.5" customHeight="1">
      <c r="A56" s="18" t="s">
        <v>98</v>
      </c>
      <c r="B56" s="213" t="s">
        <v>128</v>
      </c>
      <c r="C56" s="213"/>
      <c r="D56" s="213"/>
      <c r="E56" s="213"/>
      <c r="F56" s="213"/>
      <c r="G56" s="213"/>
      <c r="H56" s="213"/>
    </row>
    <row r="57" spans="1:8" ht="70.5" customHeight="1">
      <c r="A57" s="18" t="s">
        <v>99</v>
      </c>
      <c r="B57" s="213" t="s">
        <v>129</v>
      </c>
      <c r="C57" s="213"/>
      <c r="D57" s="213"/>
      <c r="E57" s="213"/>
      <c r="F57" s="213"/>
      <c r="G57" s="213"/>
      <c r="H57" s="213"/>
    </row>
    <row r="58" spans="1:8" ht="33.75" customHeight="1">
      <c r="A58" s="218"/>
      <c r="B58" s="218"/>
      <c r="C58" s="218"/>
      <c r="D58" s="218"/>
      <c r="E58" s="218"/>
      <c r="F58" s="218"/>
      <c r="G58" s="218"/>
      <c r="H58" s="219"/>
    </row>
    <row r="59" spans="1:8" ht="32.25" customHeight="1">
      <c r="A59" s="209" t="s">
        <v>176</v>
      </c>
      <c r="B59" s="209"/>
      <c r="C59" s="209"/>
      <c r="D59" s="209"/>
      <c r="E59" s="209"/>
      <c r="F59" s="209"/>
      <c r="G59" s="209"/>
      <c r="H59" s="209"/>
    </row>
    <row r="60" spans="1:8" ht="34.5" customHeight="1">
      <c r="A60" s="15" t="s">
        <v>22</v>
      </c>
      <c r="B60" s="215" t="s">
        <v>135</v>
      </c>
      <c r="C60" s="215"/>
      <c r="D60" s="215"/>
      <c r="E60" s="215"/>
      <c r="F60" s="215"/>
      <c r="G60" s="215"/>
      <c r="H60" s="215"/>
    </row>
    <row r="61" spans="1:8" ht="60" customHeight="1">
      <c r="A61" s="15" t="s">
        <v>31</v>
      </c>
      <c r="B61" s="224" t="s">
        <v>136</v>
      </c>
      <c r="C61" s="224"/>
      <c r="D61" s="224"/>
      <c r="E61" s="224"/>
      <c r="F61" s="224"/>
      <c r="G61" s="224"/>
      <c r="H61" s="224"/>
    </row>
    <row r="62" spans="1:8" ht="41.25" customHeight="1">
      <c r="A62" s="15" t="s">
        <v>198</v>
      </c>
      <c r="B62" s="221" t="s">
        <v>199</v>
      </c>
      <c r="C62" s="222"/>
      <c r="D62" s="222"/>
      <c r="E62" s="222"/>
      <c r="F62" s="222"/>
      <c r="G62" s="222"/>
      <c r="H62" s="223"/>
    </row>
    <row r="63" spans="1:8" ht="42" customHeight="1">
      <c r="A63" s="15" t="s">
        <v>23</v>
      </c>
      <c r="B63" s="211" t="s">
        <v>137</v>
      </c>
      <c r="C63" s="211"/>
      <c r="D63" s="211"/>
      <c r="E63" s="211"/>
      <c r="F63" s="211"/>
      <c r="G63" s="211"/>
      <c r="H63" s="211"/>
    </row>
    <row r="64" spans="1:8" ht="31.5" customHeight="1">
      <c r="A64" s="15" t="s">
        <v>24</v>
      </c>
      <c r="B64" s="215" t="s">
        <v>138</v>
      </c>
      <c r="C64" s="215"/>
      <c r="D64" s="215"/>
      <c r="E64" s="215"/>
      <c r="F64" s="215"/>
      <c r="G64" s="215"/>
      <c r="H64" s="215"/>
    </row>
    <row r="65" spans="1:8" ht="45.75" customHeight="1">
      <c r="A65" s="15" t="s">
        <v>25</v>
      </c>
      <c r="B65" s="215" t="s">
        <v>139</v>
      </c>
      <c r="C65" s="215"/>
      <c r="D65" s="215"/>
      <c r="E65" s="215"/>
      <c r="F65" s="215"/>
      <c r="G65" s="215"/>
      <c r="H65" s="215"/>
    </row>
    <row r="66" spans="1:8" ht="30.75" customHeight="1">
      <c r="A66" s="220"/>
      <c r="B66" s="220"/>
      <c r="C66" s="220"/>
      <c r="D66" s="220"/>
      <c r="E66" s="220"/>
      <c r="F66" s="220"/>
      <c r="G66" s="220"/>
      <c r="H66" s="220"/>
    </row>
    <row r="67" spans="1:8" ht="34.5" customHeight="1">
      <c r="A67" s="209" t="s">
        <v>175</v>
      </c>
      <c r="B67" s="209"/>
      <c r="C67" s="209"/>
      <c r="D67" s="209"/>
      <c r="E67" s="209"/>
      <c r="F67" s="209"/>
      <c r="G67" s="209"/>
      <c r="H67" s="209"/>
    </row>
    <row r="68" spans="1:8" ht="39.75" customHeight="1">
      <c r="A68" s="18" t="s">
        <v>19</v>
      </c>
      <c r="B68" s="215" t="s">
        <v>130</v>
      </c>
      <c r="C68" s="215"/>
      <c r="D68" s="215"/>
      <c r="E68" s="215"/>
      <c r="F68" s="215"/>
      <c r="G68" s="215"/>
      <c r="H68" s="215"/>
    </row>
    <row r="69" spans="1:8" ht="39.75" customHeight="1">
      <c r="A69" s="18" t="s">
        <v>13</v>
      </c>
      <c r="B69" s="215" t="s">
        <v>131</v>
      </c>
      <c r="C69" s="215"/>
      <c r="D69" s="215"/>
      <c r="E69" s="215"/>
      <c r="F69" s="215"/>
      <c r="G69" s="215"/>
      <c r="H69" s="215"/>
    </row>
    <row r="70" spans="1:8" ht="42" customHeight="1">
      <c r="A70" s="18" t="s">
        <v>18</v>
      </c>
      <c r="B70" s="213" t="s">
        <v>132</v>
      </c>
      <c r="C70" s="213"/>
      <c r="D70" s="213"/>
      <c r="E70" s="213"/>
      <c r="F70" s="213"/>
      <c r="G70" s="213"/>
      <c r="H70" s="213"/>
    </row>
    <row r="71" spans="1:8" ht="33.75" customHeight="1">
      <c r="A71" s="18" t="s">
        <v>20</v>
      </c>
      <c r="B71" s="215" t="s">
        <v>133</v>
      </c>
      <c r="C71" s="215"/>
      <c r="D71" s="215"/>
      <c r="E71" s="215"/>
      <c r="F71" s="215"/>
      <c r="G71" s="215"/>
      <c r="H71" s="215"/>
    </row>
    <row r="72" spans="1:8" ht="33" customHeight="1">
      <c r="A72" s="18" t="s">
        <v>21</v>
      </c>
      <c r="B72" s="215" t="s">
        <v>134</v>
      </c>
      <c r="C72" s="215"/>
      <c r="D72" s="215"/>
      <c r="E72" s="215"/>
      <c r="F72" s="215"/>
      <c r="G72" s="215"/>
      <c r="H72" s="215"/>
    </row>
    <row r="73" spans="1:8" ht="33.75" customHeight="1">
      <c r="A73" s="216"/>
      <c r="B73" s="216"/>
      <c r="C73" s="216"/>
      <c r="D73" s="216"/>
      <c r="E73" s="216"/>
      <c r="F73" s="216"/>
      <c r="G73" s="216"/>
      <c r="H73" s="216"/>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6"/>
  <sheetViews>
    <sheetView tabSelected="1" topLeftCell="L2" zoomScale="76" zoomScaleNormal="70" workbookViewId="0">
      <selection activeCell="U1" sqref="U1:U1048576"/>
    </sheetView>
  </sheetViews>
  <sheetFormatPr baseColWidth="10" defaultColWidth="11.28515625" defaultRowHeight="18.75"/>
  <cols>
    <col min="1" max="1" width="26.28515625" style="1" customWidth="1"/>
    <col min="2" max="2" width="49.140625" style="1" customWidth="1"/>
    <col min="3" max="4" width="22.28515625" style="1" customWidth="1"/>
    <col min="5" max="5" width="28.7109375" style="1" customWidth="1"/>
    <col min="6" max="6" width="26.85546875" style="1" customWidth="1"/>
    <col min="7" max="7" width="23.7109375" style="1" customWidth="1"/>
    <col min="8" max="8" width="27.140625" style="1" customWidth="1"/>
    <col min="9" max="9" width="27.7109375" style="1" customWidth="1"/>
    <col min="10" max="10" width="32.42578125" style="1" customWidth="1"/>
    <col min="11" max="11" width="36.28515625" style="4" customWidth="1"/>
    <col min="12" max="12" width="25.42578125" style="4" customWidth="1"/>
    <col min="13" max="13" width="20.140625" style="4" customWidth="1"/>
    <col min="14" max="14" width="38" style="4" customWidth="1"/>
    <col min="15" max="15" width="21.7109375" style="5" customWidth="1"/>
    <col min="16" max="16" width="20.28515625" style="5" customWidth="1"/>
    <col min="17" max="17" width="20.28515625" style="6" customWidth="1"/>
    <col min="18" max="18" width="19.42578125" style="430" customWidth="1"/>
    <col min="19" max="19" width="23.42578125" style="431" customWidth="1"/>
    <col min="20" max="20" width="27.7109375" style="431" customWidth="1"/>
    <col min="21" max="16384" width="11.28515625" style="1"/>
  </cols>
  <sheetData>
    <row r="1" spans="1:20" ht="18">
      <c r="A1" s="242"/>
      <c r="B1" s="242"/>
      <c r="C1" s="243" t="s">
        <v>1</v>
      </c>
      <c r="D1" s="243"/>
      <c r="E1" s="243"/>
      <c r="F1" s="243"/>
      <c r="G1" s="243"/>
      <c r="H1" s="243"/>
      <c r="I1" s="243"/>
      <c r="J1" s="243"/>
      <c r="K1" s="243"/>
      <c r="L1" s="243"/>
      <c r="M1" s="243"/>
      <c r="N1" s="243"/>
      <c r="O1" s="243"/>
      <c r="P1" s="243"/>
      <c r="Q1" s="243"/>
      <c r="R1" s="243"/>
      <c r="S1" s="243"/>
      <c r="T1" s="408" t="s">
        <v>205</v>
      </c>
    </row>
    <row r="2" spans="1:20" ht="18">
      <c r="A2" s="242"/>
      <c r="B2" s="242"/>
      <c r="C2" s="243" t="s">
        <v>2</v>
      </c>
      <c r="D2" s="243"/>
      <c r="E2" s="243"/>
      <c r="F2" s="243"/>
      <c r="G2" s="243"/>
      <c r="H2" s="243"/>
      <c r="I2" s="243"/>
      <c r="J2" s="243"/>
      <c r="K2" s="243"/>
      <c r="L2" s="243"/>
      <c r="M2" s="243"/>
      <c r="N2" s="243"/>
      <c r="O2" s="243"/>
      <c r="P2" s="243"/>
      <c r="Q2" s="243"/>
      <c r="R2" s="243"/>
      <c r="S2" s="243"/>
      <c r="T2" s="408" t="s">
        <v>3</v>
      </c>
    </row>
    <row r="3" spans="1:20" ht="18">
      <c r="A3" s="242"/>
      <c r="B3" s="242"/>
      <c r="C3" s="243" t="s">
        <v>4</v>
      </c>
      <c r="D3" s="243"/>
      <c r="E3" s="243"/>
      <c r="F3" s="243"/>
      <c r="G3" s="243"/>
      <c r="H3" s="243"/>
      <c r="I3" s="243"/>
      <c r="J3" s="243"/>
      <c r="K3" s="243"/>
      <c r="L3" s="243"/>
      <c r="M3" s="243"/>
      <c r="N3" s="243"/>
      <c r="O3" s="243"/>
      <c r="P3" s="243"/>
      <c r="Q3" s="243"/>
      <c r="R3" s="243"/>
      <c r="S3" s="243"/>
      <c r="T3" s="408" t="s">
        <v>204</v>
      </c>
    </row>
    <row r="4" spans="1:20" ht="18">
      <c r="A4" s="242"/>
      <c r="B4" s="242"/>
      <c r="C4" s="243" t="s">
        <v>152</v>
      </c>
      <c r="D4" s="243"/>
      <c r="E4" s="243"/>
      <c r="F4" s="243"/>
      <c r="G4" s="243"/>
      <c r="H4" s="243"/>
      <c r="I4" s="243"/>
      <c r="J4" s="243"/>
      <c r="K4" s="243"/>
      <c r="L4" s="243"/>
      <c r="M4" s="243"/>
      <c r="N4" s="243"/>
      <c r="O4" s="243"/>
      <c r="P4" s="243"/>
      <c r="Q4" s="243"/>
      <c r="R4" s="243"/>
      <c r="S4" s="243"/>
      <c r="T4" s="408" t="s">
        <v>207</v>
      </c>
    </row>
    <row r="5" spans="1:20" ht="26.25">
      <c r="A5" s="241" t="s">
        <v>164</v>
      </c>
      <c r="B5" s="241"/>
      <c r="C5" s="244" t="s">
        <v>226</v>
      </c>
      <c r="D5" s="245"/>
      <c r="E5" s="245"/>
      <c r="F5" s="245"/>
      <c r="G5" s="245"/>
      <c r="H5" s="245"/>
      <c r="I5" s="245"/>
      <c r="J5" s="245"/>
      <c r="K5" s="245"/>
      <c r="L5" s="245"/>
      <c r="M5" s="245"/>
      <c r="N5" s="245"/>
      <c r="O5" s="245"/>
      <c r="P5" s="245"/>
      <c r="Q5" s="245"/>
      <c r="R5" s="245"/>
      <c r="S5" s="245"/>
      <c r="T5" s="409"/>
    </row>
    <row r="6" spans="1:20" ht="15">
      <c r="A6" s="238" t="s">
        <v>154</v>
      </c>
      <c r="B6" s="239"/>
      <c r="C6" s="239"/>
      <c r="D6" s="239"/>
      <c r="E6" s="239"/>
      <c r="F6" s="239"/>
      <c r="G6" s="239"/>
      <c r="H6" s="239"/>
      <c r="I6" s="239"/>
      <c r="J6" s="239"/>
      <c r="K6" s="239"/>
      <c r="L6" s="239"/>
      <c r="M6" s="239"/>
      <c r="N6" s="239"/>
      <c r="O6" s="239"/>
      <c r="P6" s="239"/>
      <c r="Q6" s="239"/>
      <c r="R6" s="239"/>
      <c r="S6" s="239"/>
      <c r="T6" s="240"/>
    </row>
    <row r="7" spans="1:20" s="3" customFormat="1" ht="78.75" customHeight="1" thickBot="1">
      <c r="A7" s="2" t="s">
        <v>88</v>
      </c>
      <c r="B7" s="2" t="s">
        <v>159</v>
      </c>
      <c r="C7" s="2" t="s">
        <v>150</v>
      </c>
      <c r="D7" s="2" t="s">
        <v>28</v>
      </c>
      <c r="E7" s="2" t="s">
        <v>96</v>
      </c>
      <c r="F7" s="2" t="s">
        <v>7</v>
      </c>
      <c r="G7" s="2" t="s">
        <v>185</v>
      </c>
      <c r="H7" s="2" t="s">
        <v>33</v>
      </c>
      <c r="I7" s="2" t="s">
        <v>8</v>
      </c>
      <c r="J7" s="20" t="s">
        <v>149</v>
      </c>
      <c r="K7" s="2" t="s">
        <v>92</v>
      </c>
      <c r="L7" s="2" t="s">
        <v>91</v>
      </c>
      <c r="M7" s="2" t="s">
        <v>171</v>
      </c>
      <c r="N7" s="2" t="s">
        <v>9</v>
      </c>
      <c r="O7" s="2" t="s">
        <v>30</v>
      </c>
      <c r="P7" s="2" t="s">
        <v>227</v>
      </c>
      <c r="Q7" s="38" t="s">
        <v>156</v>
      </c>
      <c r="R7" s="410" t="s">
        <v>611</v>
      </c>
      <c r="S7" s="411" t="s">
        <v>157</v>
      </c>
      <c r="T7" s="410" t="s">
        <v>155</v>
      </c>
    </row>
    <row r="8" spans="1:20" ht="71.25">
      <c r="A8" s="236" t="s">
        <v>228</v>
      </c>
      <c r="B8" s="232" t="s">
        <v>252</v>
      </c>
      <c r="C8" s="232" t="s">
        <v>229</v>
      </c>
      <c r="D8" s="232" t="s">
        <v>230</v>
      </c>
      <c r="E8" s="42" t="s">
        <v>231</v>
      </c>
      <c r="F8" s="232" t="s">
        <v>232</v>
      </c>
      <c r="G8" s="234" t="s">
        <v>233</v>
      </c>
      <c r="H8" s="43" t="s">
        <v>234</v>
      </c>
      <c r="I8" s="42" t="s">
        <v>235</v>
      </c>
      <c r="J8" s="42" t="s">
        <v>236</v>
      </c>
      <c r="K8" s="198" t="s">
        <v>237</v>
      </c>
      <c r="L8" s="44">
        <v>0.25</v>
      </c>
      <c r="M8" s="45" t="s">
        <v>238</v>
      </c>
      <c r="N8" s="87" t="s">
        <v>239</v>
      </c>
      <c r="O8" s="46">
        <v>100000</v>
      </c>
      <c r="P8" s="46">
        <v>20000</v>
      </c>
      <c r="Q8" s="139">
        <v>21646</v>
      </c>
      <c r="R8" s="412">
        <v>92647</v>
      </c>
      <c r="S8" s="412">
        <v>4353</v>
      </c>
      <c r="T8" s="413">
        <v>3000</v>
      </c>
    </row>
    <row r="9" spans="1:20" ht="57">
      <c r="A9" s="237"/>
      <c r="B9" s="233"/>
      <c r="C9" s="233"/>
      <c r="D9" s="233"/>
      <c r="E9" s="47" t="s">
        <v>240</v>
      </c>
      <c r="F9" s="233"/>
      <c r="G9" s="235"/>
      <c r="H9" s="48" t="s">
        <v>241</v>
      </c>
      <c r="I9" s="47" t="s">
        <v>235</v>
      </c>
      <c r="J9" s="47">
        <v>0</v>
      </c>
      <c r="K9" s="48" t="s">
        <v>242</v>
      </c>
      <c r="L9" s="49">
        <v>0.25</v>
      </c>
      <c r="M9" s="51" t="s">
        <v>238</v>
      </c>
      <c r="N9" s="88" t="s">
        <v>243</v>
      </c>
      <c r="O9" s="50">
        <v>400</v>
      </c>
      <c r="P9" s="50">
        <v>25</v>
      </c>
      <c r="Q9" s="140">
        <v>120</v>
      </c>
      <c r="R9" s="414">
        <v>89</v>
      </c>
      <c r="S9" s="414">
        <v>150</v>
      </c>
      <c r="T9" s="413">
        <v>161</v>
      </c>
    </row>
    <row r="10" spans="1:20" ht="71.25">
      <c r="A10" s="237"/>
      <c r="B10" s="233"/>
      <c r="C10" s="233"/>
      <c r="D10" s="233"/>
      <c r="E10" s="47" t="s">
        <v>231</v>
      </c>
      <c r="F10" s="233"/>
      <c r="G10" s="235"/>
      <c r="H10" s="48" t="s">
        <v>244</v>
      </c>
      <c r="I10" s="47" t="s">
        <v>235</v>
      </c>
      <c r="J10" s="47" t="s">
        <v>245</v>
      </c>
      <c r="K10" s="48" t="s">
        <v>246</v>
      </c>
      <c r="L10" s="49">
        <v>0.25</v>
      </c>
      <c r="M10" s="51" t="s">
        <v>238</v>
      </c>
      <c r="N10" s="88" t="s">
        <v>247</v>
      </c>
      <c r="O10" s="50">
        <v>180</v>
      </c>
      <c r="P10" s="50">
        <v>20</v>
      </c>
      <c r="Q10" s="53">
        <v>50</v>
      </c>
      <c r="R10" s="415">
        <v>126</v>
      </c>
      <c r="S10" s="415">
        <v>30</v>
      </c>
      <c r="T10" s="416">
        <v>24</v>
      </c>
    </row>
    <row r="11" spans="1:20" ht="57.75" thickBot="1">
      <c r="A11" s="237"/>
      <c r="B11" s="233"/>
      <c r="C11" s="233"/>
      <c r="D11" s="233"/>
      <c r="E11" s="47" t="s">
        <v>240</v>
      </c>
      <c r="F11" s="233"/>
      <c r="G11" s="235"/>
      <c r="H11" s="48" t="s">
        <v>248</v>
      </c>
      <c r="I11" s="47" t="s">
        <v>235</v>
      </c>
      <c r="J11" s="47" t="s">
        <v>249</v>
      </c>
      <c r="K11" s="52" t="s">
        <v>250</v>
      </c>
      <c r="L11" s="49">
        <v>0.25</v>
      </c>
      <c r="M11" s="51" t="s">
        <v>238</v>
      </c>
      <c r="N11" s="88" t="s">
        <v>251</v>
      </c>
      <c r="O11" s="50">
        <v>1</v>
      </c>
      <c r="P11" s="54">
        <v>0.25</v>
      </c>
      <c r="Q11" s="55">
        <v>0.25</v>
      </c>
      <c r="R11" s="417">
        <v>0.83000000000000007</v>
      </c>
      <c r="S11" s="417">
        <v>0.17</v>
      </c>
      <c r="T11" s="418" t="s">
        <v>275</v>
      </c>
    </row>
    <row r="12" spans="1:20" ht="39" customHeight="1">
      <c r="A12" s="236" t="s">
        <v>253</v>
      </c>
      <c r="B12" s="232" t="s">
        <v>254</v>
      </c>
      <c r="C12" s="232" t="s">
        <v>255</v>
      </c>
      <c r="D12" s="232" t="s">
        <v>256</v>
      </c>
      <c r="E12" s="232" t="s">
        <v>257</v>
      </c>
      <c r="F12" s="232" t="s">
        <v>258</v>
      </c>
      <c r="G12" s="234" t="s">
        <v>259</v>
      </c>
      <c r="H12" s="43" t="s">
        <v>260</v>
      </c>
      <c r="I12" s="42" t="s">
        <v>235</v>
      </c>
      <c r="J12" s="42" t="s">
        <v>261</v>
      </c>
      <c r="K12" s="43" t="s">
        <v>262</v>
      </c>
      <c r="L12" s="44">
        <v>0.1</v>
      </c>
      <c r="M12" s="45" t="s">
        <v>263</v>
      </c>
      <c r="N12" s="87" t="s">
        <v>264</v>
      </c>
      <c r="O12" s="46">
        <v>2289</v>
      </c>
      <c r="P12" s="46">
        <v>570</v>
      </c>
      <c r="Q12" s="139">
        <v>493</v>
      </c>
      <c r="R12" s="412">
        <v>1039</v>
      </c>
      <c r="S12" s="412">
        <v>600</v>
      </c>
      <c r="T12" s="413">
        <v>650</v>
      </c>
    </row>
    <row r="13" spans="1:20" ht="42" customHeight="1">
      <c r="A13" s="237"/>
      <c r="B13" s="233"/>
      <c r="C13" s="233"/>
      <c r="D13" s="233"/>
      <c r="E13" s="233"/>
      <c r="F13" s="233"/>
      <c r="G13" s="235"/>
      <c r="H13" s="48" t="s">
        <v>265</v>
      </c>
      <c r="I13" s="47" t="s">
        <v>266</v>
      </c>
      <c r="J13" s="47" t="s">
        <v>267</v>
      </c>
      <c r="K13" s="48" t="s">
        <v>268</v>
      </c>
      <c r="L13" s="49">
        <v>0.1</v>
      </c>
      <c r="M13" s="51" t="s">
        <v>263</v>
      </c>
      <c r="N13" s="88" t="s">
        <v>269</v>
      </c>
      <c r="O13" s="50" t="s">
        <v>270</v>
      </c>
      <c r="P13" s="50">
        <v>30</v>
      </c>
      <c r="Q13" s="140">
        <v>70.39</v>
      </c>
      <c r="R13" s="414">
        <v>38.61</v>
      </c>
      <c r="S13" s="414">
        <v>76.39</v>
      </c>
      <c r="T13" s="419">
        <v>76</v>
      </c>
    </row>
    <row r="14" spans="1:20" ht="32.25" customHeight="1">
      <c r="A14" s="237"/>
      <c r="B14" s="233"/>
      <c r="C14" s="233"/>
      <c r="D14" s="233"/>
      <c r="E14" s="233"/>
      <c r="F14" s="233"/>
      <c r="G14" s="235"/>
      <c r="H14" s="48" t="s">
        <v>271</v>
      </c>
      <c r="I14" s="47" t="s">
        <v>266</v>
      </c>
      <c r="J14" s="47" t="s">
        <v>272</v>
      </c>
      <c r="K14" s="48" t="s">
        <v>273</v>
      </c>
      <c r="L14" s="49">
        <v>0.05</v>
      </c>
      <c r="M14" s="51" t="s">
        <v>263</v>
      </c>
      <c r="N14" s="88" t="s">
        <v>274</v>
      </c>
      <c r="O14" s="50">
        <v>20</v>
      </c>
      <c r="P14" s="50" t="s">
        <v>275</v>
      </c>
      <c r="Q14" s="140">
        <v>10</v>
      </c>
      <c r="R14" s="414">
        <v>0</v>
      </c>
      <c r="S14" s="414">
        <v>10</v>
      </c>
      <c r="T14" s="413">
        <v>10</v>
      </c>
    </row>
    <row r="15" spans="1:20" ht="57" customHeight="1">
      <c r="A15" s="237"/>
      <c r="B15" s="233"/>
      <c r="C15" s="233"/>
      <c r="D15" s="233"/>
      <c r="E15" s="233"/>
      <c r="F15" s="233"/>
      <c r="G15" s="235"/>
      <c r="H15" s="48" t="s">
        <v>276</v>
      </c>
      <c r="I15" s="47" t="s">
        <v>235</v>
      </c>
      <c r="J15" s="47" t="s">
        <v>277</v>
      </c>
      <c r="K15" s="199" t="s">
        <v>278</v>
      </c>
      <c r="L15" s="49">
        <v>0.2</v>
      </c>
      <c r="M15" s="51" t="s">
        <v>263</v>
      </c>
      <c r="N15" s="88" t="s">
        <v>279</v>
      </c>
      <c r="O15" s="50">
        <v>1</v>
      </c>
      <c r="P15" s="56">
        <v>0.25</v>
      </c>
      <c r="Q15" s="141">
        <v>0.25</v>
      </c>
      <c r="R15" s="420">
        <v>0.43</v>
      </c>
      <c r="S15" s="420">
        <v>0.25</v>
      </c>
      <c r="T15" s="421">
        <v>0.32</v>
      </c>
    </row>
    <row r="16" spans="1:20" ht="57">
      <c r="A16" s="237"/>
      <c r="B16" s="233"/>
      <c r="C16" s="233"/>
      <c r="D16" s="233"/>
      <c r="E16" s="233" t="s">
        <v>280</v>
      </c>
      <c r="F16" s="233"/>
      <c r="G16" s="235"/>
      <c r="H16" s="48" t="s">
        <v>281</v>
      </c>
      <c r="I16" s="47" t="s">
        <v>235</v>
      </c>
      <c r="J16" s="47" t="s">
        <v>282</v>
      </c>
      <c r="K16" s="48" t="s">
        <v>283</v>
      </c>
      <c r="L16" s="49">
        <v>0.1</v>
      </c>
      <c r="M16" s="51" t="s">
        <v>238</v>
      </c>
      <c r="N16" s="88" t="s">
        <v>284</v>
      </c>
      <c r="O16" s="50">
        <v>14</v>
      </c>
      <c r="P16" s="50">
        <v>3</v>
      </c>
      <c r="Q16" s="140">
        <v>5</v>
      </c>
      <c r="R16" s="414">
        <v>7</v>
      </c>
      <c r="S16" s="422">
        <v>4</v>
      </c>
      <c r="T16" s="423">
        <v>3</v>
      </c>
    </row>
    <row r="17" spans="1:21" ht="42.75">
      <c r="A17" s="237"/>
      <c r="B17" s="233"/>
      <c r="C17" s="233"/>
      <c r="D17" s="233"/>
      <c r="E17" s="233"/>
      <c r="F17" s="233"/>
      <c r="G17" s="235"/>
      <c r="H17" s="48" t="s">
        <v>285</v>
      </c>
      <c r="I17" s="47" t="s">
        <v>235</v>
      </c>
      <c r="J17" s="47" t="s">
        <v>286</v>
      </c>
      <c r="K17" s="48" t="s">
        <v>287</v>
      </c>
      <c r="L17" s="49">
        <v>0.05</v>
      </c>
      <c r="M17" s="51" t="s">
        <v>238</v>
      </c>
      <c r="N17" s="88" t="s">
        <v>288</v>
      </c>
      <c r="O17" s="50">
        <v>10</v>
      </c>
      <c r="P17" s="50">
        <v>2</v>
      </c>
      <c r="Q17" s="140">
        <v>2</v>
      </c>
      <c r="R17" s="414">
        <v>8</v>
      </c>
      <c r="S17" s="414">
        <v>1</v>
      </c>
      <c r="T17" s="413">
        <v>1</v>
      </c>
    </row>
    <row r="18" spans="1:21" ht="31.5" customHeight="1">
      <c r="A18" s="237"/>
      <c r="B18" s="233"/>
      <c r="C18" s="233"/>
      <c r="D18" s="233"/>
      <c r="E18" s="233" t="s">
        <v>289</v>
      </c>
      <c r="F18" s="233"/>
      <c r="G18" s="235"/>
      <c r="H18" s="48" t="s">
        <v>290</v>
      </c>
      <c r="I18" s="47" t="s">
        <v>235</v>
      </c>
      <c r="J18" s="47" t="s">
        <v>291</v>
      </c>
      <c r="K18" s="48" t="s">
        <v>292</v>
      </c>
      <c r="L18" s="49">
        <v>0.1</v>
      </c>
      <c r="M18" s="51" t="s">
        <v>238</v>
      </c>
      <c r="N18" s="88" t="s">
        <v>293</v>
      </c>
      <c r="O18" s="50">
        <v>18</v>
      </c>
      <c r="P18" s="50">
        <v>7</v>
      </c>
      <c r="Q18" s="140">
        <v>4</v>
      </c>
      <c r="R18" s="414">
        <v>14</v>
      </c>
      <c r="S18" s="414">
        <v>2</v>
      </c>
      <c r="T18" s="413">
        <v>2</v>
      </c>
    </row>
    <row r="19" spans="1:21" ht="65.25" customHeight="1">
      <c r="A19" s="237"/>
      <c r="B19" s="233"/>
      <c r="C19" s="233"/>
      <c r="D19" s="233"/>
      <c r="E19" s="233"/>
      <c r="F19" s="233"/>
      <c r="G19" s="235"/>
      <c r="H19" s="48" t="s">
        <v>294</v>
      </c>
      <c r="I19" s="47" t="s">
        <v>235</v>
      </c>
      <c r="J19" s="47">
        <v>0</v>
      </c>
      <c r="K19" s="48" t="s">
        <v>295</v>
      </c>
      <c r="L19" s="49">
        <v>0.05</v>
      </c>
      <c r="M19" s="51" t="s">
        <v>238</v>
      </c>
      <c r="N19" s="88" t="s">
        <v>296</v>
      </c>
      <c r="O19" s="50">
        <v>1</v>
      </c>
      <c r="P19" s="50">
        <v>0.5</v>
      </c>
      <c r="Q19" s="140">
        <v>0.5</v>
      </c>
      <c r="R19" s="414">
        <v>0.8</v>
      </c>
      <c r="S19" s="414">
        <v>0.2</v>
      </c>
      <c r="T19" s="413" t="s">
        <v>275</v>
      </c>
    </row>
    <row r="20" spans="1:21" ht="57" customHeight="1">
      <c r="A20" s="237"/>
      <c r="B20" s="233"/>
      <c r="C20" s="233"/>
      <c r="D20" s="233"/>
      <c r="E20" s="47" t="s">
        <v>297</v>
      </c>
      <c r="F20" s="233"/>
      <c r="G20" s="235"/>
      <c r="H20" s="48" t="s">
        <v>298</v>
      </c>
      <c r="I20" s="47" t="s">
        <v>235</v>
      </c>
      <c r="J20" s="47">
        <v>0</v>
      </c>
      <c r="K20" s="48" t="s">
        <v>299</v>
      </c>
      <c r="L20" s="49">
        <v>0.05</v>
      </c>
      <c r="M20" s="51" t="s">
        <v>263</v>
      </c>
      <c r="N20" s="88" t="s">
        <v>300</v>
      </c>
      <c r="O20" s="50">
        <v>20</v>
      </c>
      <c r="P20" s="50" t="s">
        <v>275</v>
      </c>
      <c r="Q20" s="140">
        <v>5</v>
      </c>
      <c r="R20" s="414">
        <v>1.5</v>
      </c>
      <c r="S20" s="414">
        <f>10-1.5</f>
        <v>8.5</v>
      </c>
      <c r="T20" s="413">
        <v>10</v>
      </c>
    </row>
    <row r="21" spans="1:21" ht="57">
      <c r="A21" s="237"/>
      <c r="B21" s="233"/>
      <c r="C21" s="233"/>
      <c r="D21" s="233"/>
      <c r="E21" s="233" t="s">
        <v>301</v>
      </c>
      <c r="F21" s="233"/>
      <c r="G21" s="235"/>
      <c r="H21" s="48" t="s">
        <v>302</v>
      </c>
      <c r="I21" s="47" t="s">
        <v>235</v>
      </c>
      <c r="J21" s="47" t="s">
        <v>303</v>
      </c>
      <c r="K21" s="48" t="s">
        <v>304</v>
      </c>
      <c r="L21" s="49">
        <v>0.1</v>
      </c>
      <c r="M21" s="51" t="s">
        <v>263</v>
      </c>
      <c r="N21" s="88" t="s">
        <v>305</v>
      </c>
      <c r="O21" s="50">
        <v>119</v>
      </c>
      <c r="P21" s="50">
        <v>57</v>
      </c>
      <c r="Q21" s="140">
        <v>62</v>
      </c>
      <c r="R21" s="414">
        <v>119</v>
      </c>
      <c r="S21" s="424" t="s">
        <v>372</v>
      </c>
      <c r="T21" s="425" t="s">
        <v>372</v>
      </c>
    </row>
    <row r="22" spans="1:21" ht="45.75" customHeight="1" thickBot="1">
      <c r="A22" s="237"/>
      <c r="B22" s="233"/>
      <c r="C22" s="233"/>
      <c r="D22" s="233"/>
      <c r="E22" s="233"/>
      <c r="F22" s="233"/>
      <c r="G22" s="235"/>
      <c r="H22" s="48" t="s">
        <v>306</v>
      </c>
      <c r="I22" s="47" t="s">
        <v>235</v>
      </c>
      <c r="J22" s="47" t="s">
        <v>307</v>
      </c>
      <c r="K22" s="48" t="s">
        <v>308</v>
      </c>
      <c r="L22" s="49">
        <v>0.1</v>
      </c>
      <c r="M22" s="51" t="s">
        <v>263</v>
      </c>
      <c r="N22" s="88" t="s">
        <v>309</v>
      </c>
      <c r="O22" s="50">
        <v>60</v>
      </c>
      <c r="P22" s="50" t="s">
        <v>275</v>
      </c>
      <c r="Q22" s="140">
        <v>20</v>
      </c>
      <c r="R22" s="414">
        <v>62</v>
      </c>
      <c r="S22" s="424" t="s">
        <v>372</v>
      </c>
      <c r="T22" s="425" t="s">
        <v>372</v>
      </c>
    </row>
    <row r="23" spans="1:21" ht="72.75" customHeight="1">
      <c r="A23" s="236" t="s">
        <v>253</v>
      </c>
      <c r="B23" s="232" t="s">
        <v>351</v>
      </c>
      <c r="C23" s="232" t="s">
        <v>352</v>
      </c>
      <c r="D23" s="232" t="s">
        <v>353</v>
      </c>
      <c r="E23" s="232" t="s">
        <v>354</v>
      </c>
      <c r="F23" s="232" t="s">
        <v>355</v>
      </c>
      <c r="G23" s="234" t="s">
        <v>356</v>
      </c>
      <c r="H23" s="43" t="s">
        <v>357</v>
      </c>
      <c r="I23" s="42" t="s">
        <v>235</v>
      </c>
      <c r="J23" s="42" t="s">
        <v>358</v>
      </c>
      <c r="K23" s="43" t="s">
        <v>359</v>
      </c>
      <c r="L23" s="44">
        <v>0.3</v>
      </c>
      <c r="M23" s="45" t="s">
        <v>263</v>
      </c>
      <c r="N23" s="87" t="s">
        <v>368</v>
      </c>
      <c r="O23" s="89">
        <v>3</v>
      </c>
      <c r="P23" s="46" t="s">
        <v>275</v>
      </c>
      <c r="Q23" s="139">
        <v>1</v>
      </c>
      <c r="R23" s="412">
        <v>0.89999999999999991</v>
      </c>
      <c r="S23" s="412">
        <v>1</v>
      </c>
      <c r="T23" s="413">
        <v>1.1599999999999999</v>
      </c>
    </row>
    <row r="24" spans="1:21" ht="40.5" customHeight="1">
      <c r="A24" s="237"/>
      <c r="B24" s="233"/>
      <c r="C24" s="233"/>
      <c r="D24" s="233"/>
      <c r="E24" s="233"/>
      <c r="F24" s="233"/>
      <c r="G24" s="235"/>
      <c r="H24" s="48" t="s">
        <v>360</v>
      </c>
      <c r="I24" s="47" t="s">
        <v>361</v>
      </c>
      <c r="J24" s="47" t="s">
        <v>362</v>
      </c>
      <c r="K24" s="48" t="s">
        <v>363</v>
      </c>
      <c r="L24" s="49">
        <v>0.4</v>
      </c>
      <c r="M24" s="51" t="s">
        <v>238</v>
      </c>
      <c r="N24" s="88" t="s">
        <v>369</v>
      </c>
      <c r="O24" s="90">
        <v>117002</v>
      </c>
      <c r="P24" s="92">
        <v>10000</v>
      </c>
      <c r="Q24" s="142">
        <v>20000</v>
      </c>
      <c r="R24" s="426">
        <v>22866</v>
      </c>
      <c r="S24" s="426">
        <v>25000</v>
      </c>
      <c r="T24" s="423">
        <v>69136</v>
      </c>
      <c r="U24" s="200" t="e">
        <f>+#REF!-O24</f>
        <v>#REF!</v>
      </c>
    </row>
    <row r="25" spans="1:21" ht="42.75" customHeight="1">
      <c r="A25" s="237"/>
      <c r="B25" s="233"/>
      <c r="C25" s="233"/>
      <c r="D25" s="233"/>
      <c r="E25" s="233"/>
      <c r="F25" s="233"/>
      <c r="G25" s="235"/>
      <c r="H25" s="48" t="s">
        <v>364</v>
      </c>
      <c r="I25" s="47" t="s">
        <v>235</v>
      </c>
      <c r="J25" s="47">
        <v>0</v>
      </c>
      <c r="K25" s="48" t="s">
        <v>365</v>
      </c>
      <c r="L25" s="49">
        <v>0.2</v>
      </c>
      <c r="M25" s="51" t="s">
        <v>238</v>
      </c>
      <c r="N25" s="88" t="s">
        <v>370</v>
      </c>
      <c r="O25" s="91">
        <v>1</v>
      </c>
      <c r="P25" s="93">
        <v>0.25</v>
      </c>
      <c r="Q25" s="111">
        <v>0.25</v>
      </c>
      <c r="R25" s="427">
        <v>0.5</v>
      </c>
      <c r="S25" s="427">
        <v>0.25</v>
      </c>
      <c r="T25" s="428">
        <v>0.25</v>
      </c>
    </row>
    <row r="26" spans="1:21" ht="85.5">
      <c r="A26" s="237"/>
      <c r="B26" s="233"/>
      <c r="C26" s="233"/>
      <c r="D26" s="233"/>
      <c r="E26" s="233"/>
      <c r="F26" s="233"/>
      <c r="G26" s="235"/>
      <c r="H26" s="48" t="s">
        <v>366</v>
      </c>
      <c r="I26" s="47" t="s">
        <v>235</v>
      </c>
      <c r="J26" s="47">
        <v>0</v>
      </c>
      <c r="K26" s="48" t="s">
        <v>367</v>
      </c>
      <c r="L26" s="49">
        <v>0.1</v>
      </c>
      <c r="M26" s="51" t="s">
        <v>238</v>
      </c>
      <c r="N26" s="88" t="s">
        <v>371</v>
      </c>
      <c r="O26" s="196">
        <v>30</v>
      </c>
      <c r="P26" s="201" t="s">
        <v>275</v>
      </c>
      <c r="Q26" s="202">
        <v>5</v>
      </c>
      <c r="R26" s="427">
        <v>0</v>
      </c>
      <c r="S26" s="429" t="s">
        <v>372</v>
      </c>
      <c r="T26" s="428">
        <v>30</v>
      </c>
    </row>
  </sheetData>
  <mergeCells count="31">
    <mergeCell ref="A6:T6"/>
    <mergeCell ref="A5:B5"/>
    <mergeCell ref="A1:B4"/>
    <mergeCell ref="C1:S1"/>
    <mergeCell ref="C2:S2"/>
    <mergeCell ref="C3:S3"/>
    <mergeCell ref="C4:S4"/>
    <mergeCell ref="C5:S5"/>
    <mergeCell ref="G8:G11"/>
    <mergeCell ref="A12:A22"/>
    <mergeCell ref="B12:B22"/>
    <mergeCell ref="C12:C22"/>
    <mergeCell ref="D12:D22"/>
    <mergeCell ref="E12:E15"/>
    <mergeCell ref="F12:F22"/>
    <mergeCell ref="G12:G22"/>
    <mergeCell ref="E16:E17"/>
    <mergeCell ref="E18:E19"/>
    <mergeCell ref="E21:E22"/>
    <mergeCell ref="A8:A11"/>
    <mergeCell ref="B8:B11"/>
    <mergeCell ref="C8:C11"/>
    <mergeCell ref="D8:D11"/>
    <mergeCell ref="F8:F11"/>
    <mergeCell ref="F23:F26"/>
    <mergeCell ref="G23:G26"/>
    <mergeCell ref="A23:A26"/>
    <mergeCell ref="B23:B26"/>
    <mergeCell ref="C23:C26"/>
    <mergeCell ref="D23:D26"/>
    <mergeCell ref="E23:E26"/>
  </mergeCells>
  <dataValidations count="2">
    <dataValidation type="list" allowBlank="1" showInputMessage="1" showErrorMessage="1" sqref="M27:M266" xr:uid="{00000000-0002-0000-0100-000000000000}">
      <formula1>#REF!</formula1>
    </dataValidation>
    <dataValidation type="list" allowBlank="1" showErrorMessage="1" sqref="M8:M26" xr:uid="{00000000-0002-0000-0100-000001000000}">
      <formula1>$X$9:$X$10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
  <sheetViews>
    <sheetView topLeftCell="Q7" zoomScale="70" zoomScaleNormal="70" workbookViewId="0">
      <selection activeCell="AB21" sqref="AB21"/>
    </sheetView>
  </sheetViews>
  <sheetFormatPr baseColWidth="10" defaultRowHeight="15"/>
  <cols>
    <col min="1" max="1" width="26.5703125" customWidth="1"/>
    <col min="2" max="2" width="30.7109375" customWidth="1"/>
    <col min="3" max="3" width="33.7109375" customWidth="1"/>
    <col min="4" max="4" width="32" customWidth="1"/>
    <col min="5" max="5" width="28.5703125" customWidth="1"/>
    <col min="6" max="6" width="32.42578125" customWidth="1"/>
    <col min="7" max="7" width="33.28515625" bestFit="1" customWidth="1"/>
    <col min="8" max="8" width="33.28515625" customWidth="1"/>
    <col min="9" max="9" width="34" bestFit="1" customWidth="1"/>
    <col min="10" max="10" width="30.28515625" customWidth="1"/>
    <col min="11" max="11" width="13.5703125" customWidth="1"/>
    <col min="12" max="12" width="14.28515625" customWidth="1"/>
    <col min="13" max="13" width="13.28515625" customWidth="1"/>
    <col min="14" max="14" width="12.7109375" customWidth="1"/>
    <col min="15" max="15" width="12.28515625" customWidth="1"/>
    <col min="16" max="16" width="12.42578125" customWidth="1"/>
    <col min="17" max="17" width="12.85546875" customWidth="1"/>
    <col min="18" max="18" width="13.7109375" customWidth="1"/>
    <col min="19" max="19" width="13.140625" customWidth="1"/>
    <col min="20" max="20" width="12.42578125" customWidth="1"/>
    <col min="21" max="21" width="12.28515625" customWidth="1"/>
    <col min="22" max="23" width="12.42578125" customWidth="1"/>
    <col min="24" max="24" width="27.140625" customWidth="1"/>
    <col min="25" max="25" width="39.28515625" bestFit="1" customWidth="1"/>
    <col min="26" max="26" width="54.7109375" bestFit="1" customWidth="1"/>
    <col min="29" max="29" width="0" hidden="1" customWidth="1"/>
  </cols>
  <sheetData>
    <row r="1" spans="1:26" s="1" customFormat="1" ht="18">
      <c r="A1" s="258"/>
      <c r="B1" s="259"/>
      <c r="C1" s="264" t="s">
        <v>1</v>
      </c>
      <c r="D1" s="265"/>
      <c r="E1" s="265"/>
      <c r="F1" s="265"/>
      <c r="G1" s="265"/>
      <c r="H1" s="265"/>
      <c r="I1" s="265"/>
      <c r="J1" s="265"/>
      <c r="K1" s="265"/>
      <c r="L1" s="265"/>
      <c r="M1" s="265"/>
      <c r="N1" s="265"/>
      <c r="O1" s="265"/>
      <c r="P1" s="265"/>
      <c r="Q1" s="265"/>
      <c r="R1" s="265"/>
      <c r="S1" s="265"/>
      <c r="T1" s="265"/>
      <c r="U1" s="265"/>
      <c r="V1" s="265"/>
      <c r="W1" s="265"/>
      <c r="X1" s="265"/>
      <c r="Y1" s="266"/>
      <c r="Z1" s="27" t="s">
        <v>205</v>
      </c>
    </row>
    <row r="2" spans="1:26" s="1" customFormat="1" ht="18">
      <c r="A2" s="260"/>
      <c r="B2" s="261"/>
      <c r="C2" s="264" t="s">
        <v>2</v>
      </c>
      <c r="D2" s="265"/>
      <c r="E2" s="265"/>
      <c r="F2" s="265"/>
      <c r="G2" s="265"/>
      <c r="H2" s="265"/>
      <c r="I2" s="265"/>
      <c r="J2" s="265"/>
      <c r="K2" s="265"/>
      <c r="L2" s="265"/>
      <c r="M2" s="265"/>
      <c r="N2" s="265"/>
      <c r="O2" s="265"/>
      <c r="P2" s="265"/>
      <c r="Q2" s="265"/>
      <c r="R2" s="265"/>
      <c r="S2" s="265"/>
      <c r="T2" s="265"/>
      <c r="U2" s="265"/>
      <c r="V2" s="265"/>
      <c r="W2" s="265"/>
      <c r="X2" s="265"/>
      <c r="Y2" s="266"/>
      <c r="Z2" s="27" t="s">
        <v>3</v>
      </c>
    </row>
    <row r="3" spans="1:26" s="1" customFormat="1" ht="18">
      <c r="A3" s="260"/>
      <c r="B3" s="261"/>
      <c r="C3" s="264" t="s">
        <v>4</v>
      </c>
      <c r="D3" s="265"/>
      <c r="E3" s="265"/>
      <c r="F3" s="265"/>
      <c r="G3" s="265"/>
      <c r="H3" s="265"/>
      <c r="I3" s="265"/>
      <c r="J3" s="265"/>
      <c r="K3" s="265"/>
      <c r="L3" s="265"/>
      <c r="M3" s="265"/>
      <c r="N3" s="265"/>
      <c r="O3" s="265"/>
      <c r="P3" s="265"/>
      <c r="Q3" s="265"/>
      <c r="R3" s="265"/>
      <c r="S3" s="265"/>
      <c r="T3" s="265"/>
      <c r="U3" s="265"/>
      <c r="V3" s="265"/>
      <c r="W3" s="265"/>
      <c r="X3" s="265"/>
      <c r="Y3" s="266"/>
      <c r="Z3" s="27" t="s">
        <v>204</v>
      </c>
    </row>
    <row r="4" spans="1:26" s="1" customFormat="1" ht="18">
      <c r="A4" s="262"/>
      <c r="B4" s="263"/>
      <c r="C4" s="264" t="s">
        <v>152</v>
      </c>
      <c r="D4" s="265"/>
      <c r="E4" s="265"/>
      <c r="F4" s="265"/>
      <c r="G4" s="265"/>
      <c r="H4" s="265"/>
      <c r="I4" s="265"/>
      <c r="J4" s="265"/>
      <c r="K4" s="265"/>
      <c r="L4" s="265"/>
      <c r="M4" s="265"/>
      <c r="N4" s="265"/>
      <c r="O4" s="265"/>
      <c r="P4" s="265"/>
      <c r="Q4" s="265"/>
      <c r="R4" s="265"/>
      <c r="S4" s="265"/>
      <c r="T4" s="265"/>
      <c r="U4" s="265"/>
      <c r="V4" s="265"/>
      <c r="W4" s="265"/>
      <c r="X4" s="265"/>
      <c r="Y4" s="266"/>
      <c r="Z4" s="27" t="s">
        <v>206</v>
      </c>
    </row>
    <row r="5" spans="1:26" s="1" customFormat="1" ht="26.25">
      <c r="A5" s="254" t="s">
        <v>5</v>
      </c>
      <c r="B5" s="255"/>
      <c r="C5" s="256" t="s">
        <v>226</v>
      </c>
      <c r="D5" s="257"/>
      <c r="E5" s="257"/>
      <c r="F5" s="257"/>
      <c r="G5" s="257"/>
      <c r="H5" s="257"/>
      <c r="I5" s="257"/>
      <c r="J5" s="257"/>
      <c r="K5" s="257"/>
      <c r="L5" s="257"/>
      <c r="M5" s="257"/>
      <c r="N5" s="257"/>
      <c r="O5" s="257"/>
      <c r="P5" s="257"/>
      <c r="Q5" s="257"/>
      <c r="R5" s="257"/>
      <c r="S5" s="257"/>
      <c r="T5" s="257"/>
      <c r="U5" s="257"/>
      <c r="V5" s="257"/>
      <c r="W5" s="257"/>
      <c r="X5" s="257"/>
      <c r="Y5" s="257"/>
      <c r="Z5" s="39"/>
    </row>
    <row r="6" spans="1:26" s="1" customFormat="1" ht="15" customHeight="1">
      <c r="A6" s="246" t="s">
        <v>148</v>
      </c>
      <c r="B6" s="246"/>
      <c r="C6" s="246"/>
      <c r="D6" s="246"/>
      <c r="E6" s="246"/>
      <c r="F6" s="246"/>
      <c r="G6" s="246"/>
      <c r="H6" s="246"/>
      <c r="I6" s="246"/>
      <c r="J6" s="246"/>
      <c r="K6" s="246"/>
      <c r="L6" s="246"/>
      <c r="M6" s="246"/>
      <c r="N6" s="246"/>
      <c r="O6" s="246"/>
      <c r="P6" s="246"/>
      <c r="Q6" s="246"/>
      <c r="R6" s="246"/>
      <c r="S6" s="246"/>
      <c r="T6" s="246"/>
      <c r="U6" s="246"/>
      <c r="V6" s="246"/>
      <c r="W6" s="246"/>
      <c r="X6" s="247"/>
      <c r="Y6" s="250" t="s">
        <v>90</v>
      </c>
      <c r="Z6" s="251"/>
    </row>
    <row r="7" spans="1:26" s="1" customFormat="1" ht="15.75" thickBot="1">
      <c r="A7" s="248"/>
      <c r="B7" s="248"/>
      <c r="C7" s="248"/>
      <c r="D7" s="248"/>
      <c r="E7" s="248"/>
      <c r="F7" s="248"/>
      <c r="G7" s="248"/>
      <c r="H7" s="248"/>
      <c r="I7" s="248"/>
      <c r="J7" s="248"/>
      <c r="K7" s="248"/>
      <c r="L7" s="248"/>
      <c r="M7" s="248"/>
      <c r="N7" s="248"/>
      <c r="O7" s="248"/>
      <c r="P7" s="248"/>
      <c r="Q7" s="248"/>
      <c r="R7" s="248"/>
      <c r="S7" s="248"/>
      <c r="T7" s="248"/>
      <c r="U7" s="248"/>
      <c r="V7" s="248"/>
      <c r="W7" s="248"/>
      <c r="X7" s="249"/>
      <c r="Y7" s="252"/>
      <c r="Z7" s="253"/>
    </row>
    <row r="8" spans="1:26" s="21" customFormat="1" ht="43.5" customHeight="1">
      <c r="A8" s="38" t="s">
        <v>93</v>
      </c>
      <c r="B8" s="38" t="s">
        <v>182</v>
      </c>
      <c r="C8" s="38" t="s">
        <v>165</v>
      </c>
      <c r="D8" s="38" t="s">
        <v>84</v>
      </c>
      <c r="E8" s="38" t="s">
        <v>85</v>
      </c>
      <c r="F8" s="38" t="s">
        <v>86</v>
      </c>
      <c r="G8" s="38" t="s">
        <v>160</v>
      </c>
      <c r="H8" s="38" t="s">
        <v>162</v>
      </c>
      <c r="I8" s="38" t="s">
        <v>161</v>
      </c>
      <c r="J8" s="38" t="s">
        <v>151</v>
      </c>
      <c r="K8" s="37" t="s">
        <v>212</v>
      </c>
      <c r="L8" s="37" t="s">
        <v>213</v>
      </c>
      <c r="M8" s="37" t="s">
        <v>214</v>
      </c>
      <c r="N8" s="37" t="s">
        <v>215</v>
      </c>
      <c r="O8" s="37" t="s">
        <v>216</v>
      </c>
      <c r="P8" s="37" t="s">
        <v>217</v>
      </c>
      <c r="Q8" s="37" t="s">
        <v>218</v>
      </c>
      <c r="R8" s="37" t="s">
        <v>219</v>
      </c>
      <c r="S8" s="37" t="s">
        <v>220</v>
      </c>
      <c r="T8" s="37" t="s">
        <v>221</v>
      </c>
      <c r="U8" s="37" t="s">
        <v>222</v>
      </c>
      <c r="V8" s="37" t="s">
        <v>223</v>
      </c>
      <c r="W8" s="37" t="s">
        <v>224</v>
      </c>
      <c r="X8" s="38" t="s">
        <v>87</v>
      </c>
      <c r="Y8" s="38" t="s">
        <v>26</v>
      </c>
      <c r="Z8" s="38" t="s">
        <v>27</v>
      </c>
    </row>
    <row r="9" spans="1:26" ht="71.25" customHeight="1">
      <c r="A9" s="116" t="s">
        <v>231</v>
      </c>
      <c r="B9" s="267" t="s">
        <v>512</v>
      </c>
      <c r="C9" s="267" t="s">
        <v>513</v>
      </c>
      <c r="D9" s="270" t="s">
        <v>514</v>
      </c>
      <c r="E9" s="267" t="s">
        <v>515</v>
      </c>
      <c r="F9" s="267" t="s">
        <v>516</v>
      </c>
      <c r="G9" s="100" t="s">
        <v>517</v>
      </c>
      <c r="H9" s="100" t="s">
        <v>518</v>
      </c>
      <c r="I9" s="60" t="s">
        <v>519</v>
      </c>
      <c r="J9" s="60" t="s">
        <v>520</v>
      </c>
      <c r="K9" s="122"/>
      <c r="L9" s="122"/>
      <c r="M9" s="122"/>
      <c r="N9" s="122"/>
      <c r="O9" s="122"/>
      <c r="P9" s="122"/>
      <c r="Q9" s="122"/>
      <c r="R9" s="122"/>
      <c r="S9" s="122"/>
      <c r="T9" s="122"/>
      <c r="U9" s="122"/>
      <c r="V9" s="122"/>
      <c r="W9" s="122"/>
      <c r="X9" s="119" t="s">
        <v>540</v>
      </c>
      <c r="Y9" s="100" t="s">
        <v>541</v>
      </c>
      <c r="Z9" s="100" t="s">
        <v>542</v>
      </c>
    </row>
    <row r="10" spans="1:26" ht="75" customHeight="1">
      <c r="A10" s="116" t="s">
        <v>240</v>
      </c>
      <c r="B10" s="268"/>
      <c r="C10" s="268"/>
      <c r="D10" s="270"/>
      <c r="E10" s="269"/>
      <c r="F10" s="269"/>
      <c r="G10" s="100" t="s">
        <v>521</v>
      </c>
      <c r="H10" s="100" t="s">
        <v>522</v>
      </c>
      <c r="I10" s="60" t="s">
        <v>519</v>
      </c>
      <c r="J10" s="60" t="s">
        <v>520</v>
      </c>
      <c r="K10" s="122"/>
      <c r="L10" s="122"/>
      <c r="M10" s="122"/>
      <c r="N10" s="122"/>
      <c r="O10" s="122"/>
      <c r="P10" s="122"/>
      <c r="Q10" s="122"/>
      <c r="R10" s="122"/>
      <c r="S10" s="122"/>
      <c r="T10" s="122"/>
      <c r="U10" s="122"/>
      <c r="V10" s="122"/>
      <c r="W10" s="122"/>
      <c r="X10" s="123" t="s">
        <v>540</v>
      </c>
      <c r="Y10" s="100" t="s">
        <v>541</v>
      </c>
      <c r="Z10" s="100" t="s">
        <v>542</v>
      </c>
    </row>
    <row r="11" spans="1:26" ht="114">
      <c r="A11" s="116" t="s">
        <v>257</v>
      </c>
      <c r="B11" s="268"/>
      <c r="C11" s="268"/>
      <c r="D11" s="100" t="s">
        <v>523</v>
      </c>
      <c r="E11" s="100" t="s">
        <v>524</v>
      </c>
      <c r="F11" s="100" t="s">
        <v>525</v>
      </c>
      <c r="G11" s="100" t="s">
        <v>526</v>
      </c>
      <c r="H11" s="100" t="s">
        <v>527</v>
      </c>
      <c r="I11" s="60" t="s">
        <v>528</v>
      </c>
      <c r="J11" s="60" t="s">
        <v>520</v>
      </c>
      <c r="K11" s="122"/>
      <c r="L11" s="122"/>
      <c r="M11" s="122"/>
      <c r="N11" s="122"/>
      <c r="O11" s="122"/>
      <c r="P11" s="122"/>
      <c r="Q11" s="122"/>
      <c r="R11" s="122"/>
      <c r="S11" s="122"/>
      <c r="T11" s="122"/>
      <c r="U11" s="122"/>
      <c r="V11" s="122"/>
      <c r="W11" s="122"/>
      <c r="X11" s="119" t="s">
        <v>540</v>
      </c>
      <c r="Y11" s="100" t="s">
        <v>543</v>
      </c>
      <c r="Z11" s="100" t="s">
        <v>544</v>
      </c>
    </row>
    <row r="12" spans="1:26" ht="62.25" customHeight="1">
      <c r="A12" s="116" t="s">
        <v>280</v>
      </c>
      <c r="B12" s="268"/>
      <c r="C12" s="268"/>
      <c r="D12" s="267" t="s">
        <v>514</v>
      </c>
      <c r="E12" s="267" t="s">
        <v>529</v>
      </c>
      <c r="F12" s="267" t="s">
        <v>530</v>
      </c>
      <c r="G12" s="100" t="s">
        <v>531</v>
      </c>
      <c r="H12" s="100" t="s">
        <v>532</v>
      </c>
      <c r="I12" s="60" t="s">
        <v>519</v>
      </c>
      <c r="J12" s="60" t="s">
        <v>520</v>
      </c>
      <c r="K12" s="122"/>
      <c r="L12" s="122"/>
      <c r="M12" s="122"/>
      <c r="N12" s="122"/>
      <c r="O12" s="122"/>
      <c r="P12" s="122"/>
      <c r="Q12" s="122"/>
      <c r="R12" s="122"/>
      <c r="S12" s="122"/>
      <c r="T12" s="122"/>
      <c r="U12" s="122"/>
      <c r="V12" s="122"/>
      <c r="W12" s="122"/>
      <c r="X12" s="119" t="s">
        <v>545</v>
      </c>
      <c r="Y12" s="100" t="s">
        <v>546</v>
      </c>
      <c r="Z12" s="100" t="s">
        <v>547</v>
      </c>
    </row>
    <row r="13" spans="1:26" ht="48.75" customHeight="1">
      <c r="A13" s="116" t="s">
        <v>289</v>
      </c>
      <c r="B13" s="268"/>
      <c r="C13" s="268"/>
      <c r="D13" s="268"/>
      <c r="E13" s="268"/>
      <c r="F13" s="268"/>
      <c r="G13" s="124" t="s">
        <v>533</v>
      </c>
      <c r="H13" s="124" t="s">
        <v>533</v>
      </c>
      <c r="I13" s="125" t="s">
        <v>534</v>
      </c>
      <c r="J13" s="60" t="s">
        <v>520</v>
      </c>
      <c r="K13" s="122"/>
      <c r="L13" s="122"/>
      <c r="M13" s="122"/>
      <c r="N13" s="122"/>
      <c r="O13" s="122"/>
      <c r="P13" s="122"/>
      <c r="Q13" s="122"/>
      <c r="R13" s="122"/>
      <c r="S13" s="122"/>
      <c r="T13" s="122"/>
      <c r="U13" s="122"/>
      <c r="V13" s="122"/>
      <c r="W13" s="122"/>
      <c r="X13" s="119" t="s">
        <v>540</v>
      </c>
      <c r="Y13" s="124" t="s">
        <v>533</v>
      </c>
      <c r="Z13" s="124" t="s">
        <v>533</v>
      </c>
    </row>
    <row r="14" spans="1:26" ht="69.75" customHeight="1">
      <c r="A14" s="116" t="s">
        <v>297</v>
      </c>
      <c r="B14" s="268"/>
      <c r="C14" s="268"/>
      <c r="D14" s="268"/>
      <c r="E14" s="268"/>
      <c r="F14" s="268"/>
      <c r="G14" s="124" t="s">
        <v>533</v>
      </c>
      <c r="H14" s="124" t="s">
        <v>533</v>
      </c>
      <c r="I14" s="125" t="s">
        <v>534</v>
      </c>
      <c r="J14" s="60" t="s">
        <v>520</v>
      </c>
      <c r="K14" s="122"/>
      <c r="L14" s="122"/>
      <c r="M14" s="122"/>
      <c r="N14" s="122"/>
      <c r="O14" s="122"/>
      <c r="P14" s="122"/>
      <c r="Q14" s="122"/>
      <c r="R14" s="122"/>
      <c r="S14" s="122"/>
      <c r="T14" s="122"/>
      <c r="U14" s="122"/>
      <c r="V14" s="122"/>
      <c r="W14" s="122"/>
      <c r="X14" s="119" t="s">
        <v>540</v>
      </c>
      <c r="Y14" s="124" t="s">
        <v>533</v>
      </c>
      <c r="Z14" s="124" t="s">
        <v>533</v>
      </c>
    </row>
    <row r="15" spans="1:26" ht="65.25" customHeight="1">
      <c r="A15" s="116" t="s">
        <v>301</v>
      </c>
      <c r="B15" s="268"/>
      <c r="C15" s="268"/>
      <c r="D15" s="268"/>
      <c r="E15" s="269"/>
      <c r="F15" s="269"/>
      <c r="G15" s="124" t="s">
        <v>533</v>
      </c>
      <c r="H15" s="124" t="s">
        <v>533</v>
      </c>
      <c r="I15" s="125" t="s">
        <v>534</v>
      </c>
      <c r="J15" s="60" t="s">
        <v>520</v>
      </c>
      <c r="K15" s="122"/>
      <c r="L15" s="122"/>
      <c r="M15" s="122"/>
      <c r="N15" s="122"/>
      <c r="O15" s="122"/>
      <c r="P15" s="122"/>
      <c r="Q15" s="122"/>
      <c r="R15" s="122"/>
      <c r="S15" s="122"/>
      <c r="T15" s="122"/>
      <c r="U15" s="122"/>
      <c r="V15" s="122"/>
      <c r="W15" s="122"/>
      <c r="X15" s="119" t="s">
        <v>540</v>
      </c>
      <c r="Y15" s="124" t="s">
        <v>533</v>
      </c>
      <c r="Z15" s="124" t="s">
        <v>533</v>
      </c>
    </row>
    <row r="16" spans="1:26" ht="99.75">
      <c r="A16" s="116" t="s">
        <v>354</v>
      </c>
      <c r="B16" s="268"/>
      <c r="C16" s="268"/>
      <c r="D16" s="100" t="s">
        <v>514</v>
      </c>
      <c r="E16" s="100" t="s">
        <v>535</v>
      </c>
      <c r="F16" s="116" t="s">
        <v>536</v>
      </c>
      <c r="G16" s="100" t="s">
        <v>537</v>
      </c>
      <c r="H16" s="119" t="s">
        <v>538</v>
      </c>
      <c r="I16" s="120" t="s">
        <v>519</v>
      </c>
      <c r="J16" s="60" t="s">
        <v>520</v>
      </c>
      <c r="K16" s="122"/>
      <c r="L16" s="122"/>
      <c r="M16" s="122"/>
      <c r="N16" s="122"/>
      <c r="O16" s="122"/>
      <c r="P16" s="122"/>
      <c r="Q16" s="122"/>
      <c r="R16" s="122"/>
      <c r="S16" s="122"/>
      <c r="T16" s="122"/>
      <c r="U16" s="122"/>
      <c r="V16" s="122"/>
      <c r="W16" s="122"/>
      <c r="X16" s="119" t="s">
        <v>545</v>
      </c>
      <c r="Y16" s="100" t="s">
        <v>548</v>
      </c>
      <c r="Z16" s="119" t="s">
        <v>549</v>
      </c>
    </row>
    <row r="17" spans="1:26" ht="128.25">
      <c r="A17" s="116" t="s">
        <v>539</v>
      </c>
      <c r="B17" s="269"/>
      <c r="C17" s="269"/>
      <c r="D17" s="100" t="s">
        <v>514</v>
      </c>
      <c r="E17" s="112" t="s">
        <v>529</v>
      </c>
      <c r="F17" s="121" t="s">
        <v>530</v>
      </c>
      <c r="G17" s="124" t="s">
        <v>533</v>
      </c>
      <c r="H17" s="124" t="s">
        <v>533</v>
      </c>
      <c r="I17" s="124" t="s">
        <v>534</v>
      </c>
      <c r="J17" s="60" t="s">
        <v>520</v>
      </c>
      <c r="K17" s="122"/>
      <c r="L17" s="122"/>
      <c r="M17" s="122"/>
      <c r="N17" s="122"/>
      <c r="O17" s="122"/>
      <c r="P17" s="122"/>
      <c r="Q17" s="122"/>
      <c r="R17" s="122"/>
      <c r="S17" s="122"/>
      <c r="T17" s="122"/>
      <c r="U17" s="122"/>
      <c r="V17" s="122"/>
      <c r="W17" s="122"/>
      <c r="X17" s="119" t="s">
        <v>540</v>
      </c>
      <c r="Y17" s="124" t="s">
        <v>533</v>
      </c>
      <c r="Z17" s="124" t="s">
        <v>533</v>
      </c>
    </row>
  </sheetData>
  <mergeCells count="17">
    <mergeCell ref="B9:B17"/>
    <mergeCell ref="C9:C17"/>
    <mergeCell ref="D9:D10"/>
    <mergeCell ref="E9:E10"/>
    <mergeCell ref="F9:F10"/>
    <mergeCell ref="D12:D15"/>
    <mergeCell ref="E12:E15"/>
    <mergeCell ref="F12:F15"/>
    <mergeCell ref="A6:X7"/>
    <mergeCell ref="Y6:Z7"/>
    <mergeCell ref="A5:B5"/>
    <mergeCell ref="C5:Y5"/>
    <mergeCell ref="A1:B4"/>
    <mergeCell ref="C1:Y1"/>
    <mergeCell ref="C2:Y2"/>
    <mergeCell ref="C3:Y3"/>
    <mergeCell ref="C4:Y4"/>
  </mergeCell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
  <sheetViews>
    <sheetView zoomScale="70" zoomScaleNormal="70" workbookViewId="0">
      <selection activeCell="AD58" sqref="AD58"/>
    </sheetView>
  </sheetViews>
  <sheetFormatPr baseColWidth="10" defaultColWidth="13" defaultRowHeight="14.25"/>
  <cols>
    <col min="1" max="1" width="24" style="58" customWidth="1"/>
    <col min="2" max="2" width="20.85546875" style="58" customWidth="1"/>
    <col min="3" max="3" width="18.85546875" style="58" customWidth="1"/>
    <col min="4" max="4" width="19.85546875" style="58" customWidth="1"/>
    <col min="5" max="5" width="21" style="58" customWidth="1"/>
    <col min="6" max="6" width="20.28515625" style="58" customWidth="1"/>
    <col min="7" max="7" width="24.7109375" style="58" customWidth="1"/>
    <col min="8" max="8" width="24.42578125" style="58" customWidth="1"/>
    <col min="9" max="9" width="21.85546875" style="58" customWidth="1"/>
    <col min="10" max="10" width="18.85546875" style="58" customWidth="1"/>
    <col min="11" max="11" width="34.85546875" style="58" customWidth="1"/>
    <col min="12" max="12" width="23.42578125" style="58" customWidth="1"/>
    <col min="13" max="13" width="31" style="58" customWidth="1"/>
    <col min="14" max="14" width="29.28515625" style="58" customWidth="1"/>
    <col min="15" max="15" width="20.28515625" style="58" customWidth="1"/>
    <col min="16" max="16" width="20.7109375" style="58" customWidth="1"/>
    <col min="17" max="17" width="17.7109375" style="58" customWidth="1"/>
    <col min="18" max="18" width="20.5703125" style="58" customWidth="1"/>
    <col min="19" max="19" width="21.28515625" style="58" customWidth="1"/>
    <col min="20" max="20" width="23.28515625" style="58" customWidth="1"/>
    <col min="21" max="21" width="28.7109375" style="58" customWidth="1"/>
    <col min="22" max="22" width="31.42578125" style="58" customWidth="1"/>
    <col min="23" max="23" width="19.7109375" style="58" customWidth="1"/>
    <col min="24" max="24" width="55.5703125" style="58" customWidth="1"/>
    <col min="25" max="25" width="38.28515625" style="58" customWidth="1"/>
    <col min="26" max="26" width="20.140625" style="58" customWidth="1"/>
    <col min="27" max="27" width="18.42578125" style="58" customWidth="1"/>
    <col min="28" max="28" width="23.7109375" style="58" customWidth="1"/>
    <col min="29" max="29" width="22.7109375" style="58" customWidth="1"/>
    <col min="30" max="30" width="33.140625" style="58" customWidth="1"/>
    <col min="31" max="31" width="36.140625" style="58" customWidth="1"/>
    <col min="32" max="32" width="20.5703125" style="58" customWidth="1"/>
    <col min="33" max="33" width="20.140625" style="58" customWidth="1"/>
    <col min="34" max="16384" width="13" style="58"/>
  </cols>
  <sheetData>
    <row r="1" spans="1:33" s="3" customFormat="1" ht="23.25" customHeight="1">
      <c r="A1" s="243" t="s">
        <v>0</v>
      </c>
      <c r="B1" s="243"/>
      <c r="C1" s="264" t="s">
        <v>1</v>
      </c>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6"/>
      <c r="AG1" s="27" t="s">
        <v>205</v>
      </c>
    </row>
    <row r="2" spans="1:33" s="3" customFormat="1" ht="23.25" customHeight="1">
      <c r="A2" s="243"/>
      <c r="B2" s="243"/>
      <c r="C2" s="264" t="s">
        <v>2</v>
      </c>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6"/>
      <c r="AG2" s="27" t="s">
        <v>3</v>
      </c>
    </row>
    <row r="3" spans="1:33" s="3" customFormat="1" ht="23.25" customHeight="1">
      <c r="A3" s="243"/>
      <c r="B3" s="243"/>
      <c r="C3" s="264" t="s">
        <v>4</v>
      </c>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c r="AG3" s="27" t="s">
        <v>204</v>
      </c>
    </row>
    <row r="4" spans="1:33" s="3" customFormat="1" ht="23.25" customHeight="1">
      <c r="A4" s="243"/>
      <c r="B4" s="243"/>
      <c r="C4" s="264" t="s">
        <v>152</v>
      </c>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6"/>
      <c r="AG4" s="27" t="s">
        <v>208</v>
      </c>
    </row>
    <row r="5" spans="1:33" s="3" customFormat="1" ht="26.25" customHeight="1">
      <c r="A5" s="243" t="s">
        <v>5</v>
      </c>
      <c r="B5" s="243"/>
      <c r="C5" s="264" t="s">
        <v>226</v>
      </c>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57"/>
    </row>
    <row r="6" spans="1:33" ht="15" customHeight="1">
      <c r="A6" s="338" t="s">
        <v>163</v>
      </c>
      <c r="B6" s="338"/>
      <c r="C6" s="338"/>
      <c r="D6" s="338"/>
      <c r="E6" s="338"/>
      <c r="F6" s="338"/>
      <c r="G6" s="338"/>
      <c r="H6" s="338"/>
      <c r="I6" s="338"/>
      <c r="J6" s="338"/>
      <c r="K6" s="338"/>
      <c r="L6" s="338"/>
      <c r="M6" s="338"/>
      <c r="N6" s="338"/>
      <c r="O6" s="338"/>
      <c r="P6" s="338"/>
      <c r="Q6" s="338"/>
      <c r="R6" s="338"/>
      <c r="S6" s="338"/>
      <c r="T6" s="338"/>
      <c r="U6" s="338"/>
      <c r="V6" s="339"/>
      <c r="W6" s="342" t="s">
        <v>89</v>
      </c>
      <c r="X6" s="343"/>
      <c r="Y6" s="343"/>
      <c r="Z6" s="343"/>
      <c r="AA6" s="343"/>
      <c r="AB6" s="343"/>
      <c r="AC6" s="40"/>
      <c r="AD6" s="346" t="s">
        <v>6</v>
      </c>
      <c r="AE6" s="346"/>
      <c r="AF6" s="346"/>
      <c r="AG6" s="346"/>
    </row>
    <row r="7" spans="1:33" ht="15" customHeight="1">
      <c r="A7" s="340"/>
      <c r="B7" s="340"/>
      <c r="C7" s="340"/>
      <c r="D7" s="340"/>
      <c r="E7" s="340"/>
      <c r="F7" s="340"/>
      <c r="G7" s="340"/>
      <c r="H7" s="340"/>
      <c r="I7" s="340"/>
      <c r="J7" s="340"/>
      <c r="K7" s="340"/>
      <c r="L7" s="340"/>
      <c r="M7" s="340"/>
      <c r="N7" s="340"/>
      <c r="O7" s="340"/>
      <c r="P7" s="340"/>
      <c r="Q7" s="340"/>
      <c r="R7" s="340"/>
      <c r="S7" s="340"/>
      <c r="T7" s="340"/>
      <c r="U7" s="340"/>
      <c r="V7" s="341"/>
      <c r="W7" s="344"/>
      <c r="X7" s="345"/>
      <c r="Y7" s="345"/>
      <c r="Z7" s="345"/>
      <c r="AA7" s="345"/>
      <c r="AB7" s="345"/>
      <c r="AC7" s="41"/>
      <c r="AD7" s="346"/>
      <c r="AE7" s="346"/>
      <c r="AF7" s="346"/>
      <c r="AG7" s="346"/>
    </row>
    <row r="8" spans="1:33" s="59" customFormat="1" ht="120.75" customHeight="1" thickBot="1">
      <c r="A8" s="68" t="s">
        <v>93</v>
      </c>
      <c r="B8" s="68" t="s">
        <v>7</v>
      </c>
      <c r="C8" s="68" t="s">
        <v>185</v>
      </c>
      <c r="D8" s="149" t="s">
        <v>612</v>
      </c>
      <c r="E8" s="74" t="s">
        <v>10</v>
      </c>
      <c r="F8" s="68" t="s">
        <v>11</v>
      </c>
      <c r="G8" s="74" t="s">
        <v>142</v>
      </c>
      <c r="H8" s="74" t="s">
        <v>188</v>
      </c>
      <c r="I8" s="74" t="s">
        <v>143</v>
      </c>
      <c r="J8" s="74" t="s">
        <v>193</v>
      </c>
      <c r="K8" s="75" t="s">
        <v>183</v>
      </c>
      <c r="L8" s="67" t="s">
        <v>200</v>
      </c>
      <c r="M8" s="75" t="s">
        <v>12</v>
      </c>
      <c r="N8" s="157" t="s">
        <v>613</v>
      </c>
      <c r="O8" s="195" t="s">
        <v>144</v>
      </c>
      <c r="P8" s="195" t="s">
        <v>145</v>
      </c>
      <c r="Q8" s="68" t="s">
        <v>16</v>
      </c>
      <c r="R8" s="68" t="s">
        <v>17</v>
      </c>
      <c r="S8" s="68" t="s">
        <v>158</v>
      </c>
      <c r="T8" s="68" t="s">
        <v>35</v>
      </c>
      <c r="U8" s="68" t="s">
        <v>98</v>
      </c>
      <c r="V8" s="68" t="s">
        <v>99</v>
      </c>
      <c r="W8" s="134" t="s">
        <v>22</v>
      </c>
      <c r="X8" s="134" t="s">
        <v>147</v>
      </c>
      <c r="Y8" s="149" t="s">
        <v>614</v>
      </c>
      <c r="Z8" s="134" t="s">
        <v>23</v>
      </c>
      <c r="AA8" s="134" t="s">
        <v>24</v>
      </c>
      <c r="AB8" s="134" t="s">
        <v>25</v>
      </c>
      <c r="AC8" s="184" t="s">
        <v>225</v>
      </c>
      <c r="AD8" s="184" t="s">
        <v>19</v>
      </c>
      <c r="AE8" s="184" t="s">
        <v>146</v>
      </c>
      <c r="AF8" s="184" t="s">
        <v>18</v>
      </c>
      <c r="AG8" s="68" t="s">
        <v>20</v>
      </c>
    </row>
    <row r="9" spans="1:33" ht="111.75" customHeight="1" thickBot="1">
      <c r="A9" s="330" t="s">
        <v>231</v>
      </c>
      <c r="B9" s="352" t="s">
        <v>232</v>
      </c>
      <c r="C9" s="353" t="s">
        <v>233</v>
      </c>
      <c r="D9" s="321">
        <v>4353</v>
      </c>
      <c r="E9" s="335" t="s">
        <v>336</v>
      </c>
      <c r="F9" s="333">
        <v>2024130010055</v>
      </c>
      <c r="G9" s="327" t="s">
        <v>328</v>
      </c>
      <c r="H9" s="316" t="s">
        <v>324</v>
      </c>
      <c r="I9" s="316" t="s">
        <v>320</v>
      </c>
      <c r="J9" s="312">
        <v>0.25</v>
      </c>
      <c r="K9" s="61" t="s">
        <v>312</v>
      </c>
      <c r="L9" s="77" t="s">
        <v>310</v>
      </c>
      <c r="M9" s="61" t="s">
        <v>329</v>
      </c>
      <c r="N9" s="150">
        <v>4353</v>
      </c>
      <c r="O9" s="192">
        <v>46042</v>
      </c>
      <c r="P9" s="194">
        <v>46376</v>
      </c>
      <c r="Q9" s="78">
        <v>330</v>
      </c>
      <c r="R9" s="65">
        <v>1059626</v>
      </c>
      <c r="S9" s="80" t="s">
        <v>337</v>
      </c>
      <c r="T9" s="77" t="s">
        <v>338</v>
      </c>
      <c r="U9" s="77" t="s">
        <v>343</v>
      </c>
      <c r="V9" s="81" t="s">
        <v>339</v>
      </c>
      <c r="W9" s="78" t="s">
        <v>345</v>
      </c>
      <c r="X9" s="82" t="s">
        <v>346</v>
      </c>
      <c r="Y9" s="160">
        <v>2376000000</v>
      </c>
      <c r="Z9" s="135" t="s">
        <v>76</v>
      </c>
      <c r="AA9" s="135" t="s">
        <v>53</v>
      </c>
      <c r="AB9" s="185">
        <v>46042</v>
      </c>
      <c r="AC9" s="83"/>
      <c r="AD9" s="320">
        <v>3023363561</v>
      </c>
      <c r="AE9" s="320">
        <v>3023363561</v>
      </c>
      <c r="AF9" s="279" t="s">
        <v>616</v>
      </c>
      <c r="AG9" s="349" t="s">
        <v>336</v>
      </c>
    </row>
    <row r="10" spans="1:33" ht="78" customHeight="1" thickBot="1">
      <c r="A10" s="331"/>
      <c r="B10" s="233"/>
      <c r="C10" s="354"/>
      <c r="D10" s="322"/>
      <c r="E10" s="336"/>
      <c r="F10" s="334"/>
      <c r="G10" s="303"/>
      <c r="H10" s="317"/>
      <c r="I10" s="317"/>
      <c r="J10" s="313"/>
      <c r="K10" s="62" t="s">
        <v>313</v>
      </c>
      <c r="L10" s="47" t="s">
        <v>310</v>
      </c>
      <c r="M10" s="62" t="s">
        <v>335</v>
      </c>
      <c r="N10" s="151">
        <v>6</v>
      </c>
      <c r="O10" s="192">
        <v>46042</v>
      </c>
      <c r="P10" s="194">
        <v>46376</v>
      </c>
      <c r="Q10" s="78">
        <v>330</v>
      </c>
      <c r="R10" s="65">
        <v>1059626</v>
      </c>
      <c r="S10" s="64" t="s">
        <v>337</v>
      </c>
      <c r="T10" s="47" t="s">
        <v>338</v>
      </c>
      <c r="U10" s="47" t="s">
        <v>344</v>
      </c>
      <c r="V10" s="69" t="s">
        <v>340</v>
      </c>
      <c r="W10" s="60" t="s">
        <v>345</v>
      </c>
      <c r="X10" s="71" t="s">
        <v>347</v>
      </c>
      <c r="Y10" s="158">
        <v>300600000</v>
      </c>
      <c r="Z10" s="111" t="s">
        <v>67</v>
      </c>
      <c r="AA10" s="111" t="s">
        <v>53</v>
      </c>
      <c r="AB10" s="185">
        <v>46042</v>
      </c>
      <c r="AC10" s="72"/>
      <c r="AD10" s="298"/>
      <c r="AE10" s="298"/>
      <c r="AF10" s="347"/>
      <c r="AG10" s="350"/>
    </row>
    <row r="11" spans="1:33" ht="80.25" customHeight="1" thickBot="1">
      <c r="A11" s="188" t="s">
        <v>240</v>
      </c>
      <c r="B11" s="233"/>
      <c r="C11" s="354"/>
      <c r="D11" s="189">
        <v>150</v>
      </c>
      <c r="E11" s="336"/>
      <c r="F11" s="334"/>
      <c r="G11" s="303"/>
      <c r="H11" s="187" t="s">
        <v>325</v>
      </c>
      <c r="I11" s="187" t="s">
        <v>321</v>
      </c>
      <c r="J11" s="179">
        <v>0.25</v>
      </c>
      <c r="K11" s="62" t="s">
        <v>315</v>
      </c>
      <c r="L11" s="51" t="s">
        <v>311</v>
      </c>
      <c r="M11" s="62" t="s">
        <v>331</v>
      </c>
      <c r="N11" s="151">
        <v>150</v>
      </c>
      <c r="O11" s="192">
        <v>46042</v>
      </c>
      <c r="P11" s="194">
        <v>46376</v>
      </c>
      <c r="Q11" s="78">
        <v>330</v>
      </c>
      <c r="R11" s="66">
        <v>150</v>
      </c>
      <c r="S11" s="64" t="s">
        <v>337</v>
      </c>
      <c r="T11" s="47" t="s">
        <v>338</v>
      </c>
      <c r="U11" s="51" t="s">
        <v>310</v>
      </c>
      <c r="V11" s="70" t="s">
        <v>310</v>
      </c>
      <c r="W11" s="60" t="s">
        <v>345</v>
      </c>
      <c r="X11" s="71"/>
      <c r="Y11" s="158">
        <v>0</v>
      </c>
      <c r="Z11" s="111" t="s">
        <v>76</v>
      </c>
      <c r="AA11" s="111" t="s">
        <v>53</v>
      </c>
      <c r="AB11" s="185">
        <v>46042</v>
      </c>
      <c r="AC11" s="72"/>
      <c r="AD11" s="298"/>
      <c r="AE11" s="298"/>
      <c r="AF11" s="347"/>
      <c r="AG11" s="350"/>
    </row>
    <row r="12" spans="1:33" ht="113.25" customHeight="1" thickBot="1">
      <c r="A12" s="190" t="s">
        <v>231</v>
      </c>
      <c r="B12" s="233"/>
      <c r="C12" s="354"/>
      <c r="D12" s="178">
        <v>30</v>
      </c>
      <c r="E12" s="336"/>
      <c r="F12" s="334"/>
      <c r="G12" s="303"/>
      <c r="H12" s="187" t="s">
        <v>326</v>
      </c>
      <c r="I12" s="187" t="s">
        <v>322</v>
      </c>
      <c r="J12" s="180">
        <v>0.25</v>
      </c>
      <c r="K12" s="62" t="s">
        <v>317</v>
      </c>
      <c r="L12" s="47" t="s">
        <v>310</v>
      </c>
      <c r="M12" s="62" t="s">
        <v>244</v>
      </c>
      <c r="N12" s="151">
        <v>30</v>
      </c>
      <c r="O12" s="192">
        <v>46042</v>
      </c>
      <c r="P12" s="194">
        <v>46376</v>
      </c>
      <c r="Q12" s="78">
        <v>330</v>
      </c>
      <c r="R12" s="66">
        <v>1059626</v>
      </c>
      <c r="S12" s="64" t="s">
        <v>337</v>
      </c>
      <c r="T12" s="47" t="s">
        <v>338</v>
      </c>
      <c r="U12" s="51" t="s">
        <v>310</v>
      </c>
      <c r="V12" s="70" t="s">
        <v>310</v>
      </c>
      <c r="W12" s="60" t="s">
        <v>345</v>
      </c>
      <c r="X12" s="71" t="s">
        <v>349</v>
      </c>
      <c r="Y12" s="158">
        <v>135000000</v>
      </c>
      <c r="Z12" s="111" t="s">
        <v>76</v>
      </c>
      <c r="AA12" s="111" t="s">
        <v>53</v>
      </c>
      <c r="AB12" s="185">
        <v>46042</v>
      </c>
      <c r="AC12" s="72"/>
      <c r="AD12" s="298"/>
      <c r="AE12" s="298"/>
      <c r="AF12" s="347"/>
      <c r="AG12" s="350"/>
    </row>
    <row r="13" spans="1:33" ht="105.75" customHeight="1" thickBot="1">
      <c r="A13" s="331" t="s">
        <v>240</v>
      </c>
      <c r="B13" s="233"/>
      <c r="C13" s="354"/>
      <c r="D13" s="322">
        <v>0.17</v>
      </c>
      <c r="E13" s="336"/>
      <c r="F13" s="334"/>
      <c r="G13" s="303"/>
      <c r="H13" s="318" t="s">
        <v>327</v>
      </c>
      <c r="I13" s="318" t="s">
        <v>323</v>
      </c>
      <c r="J13" s="314">
        <v>0.25</v>
      </c>
      <c r="K13" s="62" t="s">
        <v>318</v>
      </c>
      <c r="L13" s="47" t="s">
        <v>310</v>
      </c>
      <c r="M13" s="62" t="s">
        <v>333</v>
      </c>
      <c r="N13" s="152">
        <v>0.17</v>
      </c>
      <c r="O13" s="192">
        <v>46042</v>
      </c>
      <c r="P13" s="194">
        <v>46376</v>
      </c>
      <c r="Q13" s="78">
        <v>330</v>
      </c>
      <c r="R13" s="66">
        <v>1059626</v>
      </c>
      <c r="S13" s="64" t="s">
        <v>337</v>
      </c>
      <c r="T13" s="47" t="s">
        <v>338</v>
      </c>
      <c r="U13" s="51" t="s">
        <v>310</v>
      </c>
      <c r="V13" s="70" t="s">
        <v>310</v>
      </c>
      <c r="W13" s="60" t="s">
        <v>345</v>
      </c>
      <c r="X13" s="71"/>
      <c r="Y13" s="158">
        <v>0</v>
      </c>
      <c r="Z13" s="111" t="s">
        <v>76</v>
      </c>
      <c r="AA13" s="111" t="s">
        <v>53</v>
      </c>
      <c r="AB13" s="185">
        <v>46042</v>
      </c>
      <c r="AC13" s="72"/>
      <c r="AD13" s="298"/>
      <c r="AE13" s="298"/>
      <c r="AF13" s="347"/>
      <c r="AG13" s="350"/>
    </row>
    <row r="14" spans="1:33" ht="129" customHeight="1" thickBot="1">
      <c r="A14" s="332"/>
      <c r="B14" s="311"/>
      <c r="C14" s="355"/>
      <c r="D14" s="284"/>
      <c r="E14" s="337"/>
      <c r="F14" s="334"/>
      <c r="G14" s="303"/>
      <c r="H14" s="319"/>
      <c r="I14" s="319"/>
      <c r="J14" s="315"/>
      <c r="K14" s="63" t="s">
        <v>319</v>
      </c>
      <c r="L14" s="84" t="s">
        <v>310</v>
      </c>
      <c r="M14" s="63" t="s">
        <v>334</v>
      </c>
      <c r="N14" s="153">
        <v>0.17</v>
      </c>
      <c r="O14" s="192">
        <v>46042</v>
      </c>
      <c r="P14" s="194">
        <v>46376</v>
      </c>
      <c r="Q14" s="78">
        <v>330</v>
      </c>
      <c r="R14" s="98">
        <v>1059626</v>
      </c>
      <c r="S14" s="99" t="s">
        <v>337</v>
      </c>
      <c r="T14" s="94" t="s">
        <v>338</v>
      </c>
      <c r="U14" s="84" t="s">
        <v>341</v>
      </c>
      <c r="V14" s="85" t="s">
        <v>342</v>
      </c>
      <c r="W14" s="97" t="s">
        <v>345</v>
      </c>
      <c r="X14" s="86" t="s">
        <v>350</v>
      </c>
      <c r="Y14" s="159">
        <v>211763561</v>
      </c>
      <c r="Z14" s="137" t="s">
        <v>76</v>
      </c>
      <c r="AA14" s="137" t="s">
        <v>53</v>
      </c>
      <c r="AB14" s="185">
        <v>46042</v>
      </c>
      <c r="AC14" s="104"/>
      <c r="AD14" s="298"/>
      <c r="AE14" s="298"/>
      <c r="AF14" s="348"/>
      <c r="AG14" s="351"/>
    </row>
    <row r="15" spans="1:33" ht="70.5" customHeight="1" thickBot="1">
      <c r="A15" s="281" t="s">
        <v>257</v>
      </c>
      <c r="B15" s="279" t="s">
        <v>258</v>
      </c>
      <c r="C15" s="276" t="s">
        <v>259</v>
      </c>
      <c r="D15" s="321">
        <v>600</v>
      </c>
      <c r="E15" s="279" t="s">
        <v>390</v>
      </c>
      <c r="F15" s="293">
        <v>2024130010049</v>
      </c>
      <c r="G15" s="279" t="s">
        <v>389</v>
      </c>
      <c r="H15" s="287" t="s">
        <v>385</v>
      </c>
      <c r="I15" s="327" t="s">
        <v>381</v>
      </c>
      <c r="J15" s="323">
        <v>0.1</v>
      </c>
      <c r="K15" s="129" t="s">
        <v>373</v>
      </c>
      <c r="L15" s="47" t="s">
        <v>310</v>
      </c>
      <c r="M15" s="61" t="s">
        <v>601</v>
      </c>
      <c r="N15" s="151">
        <v>600</v>
      </c>
      <c r="O15" s="192">
        <v>46042</v>
      </c>
      <c r="P15" s="194">
        <v>46376</v>
      </c>
      <c r="Q15" s="78">
        <v>330</v>
      </c>
      <c r="R15" s="101">
        <v>1059626</v>
      </c>
      <c r="S15" s="60" t="s">
        <v>337</v>
      </c>
      <c r="T15" s="100" t="s">
        <v>402</v>
      </c>
      <c r="U15" s="302" t="s">
        <v>403</v>
      </c>
      <c r="V15" s="310" t="s">
        <v>404</v>
      </c>
      <c r="W15" s="60" t="s">
        <v>345</v>
      </c>
      <c r="X15" s="61" t="s">
        <v>409</v>
      </c>
      <c r="Y15" s="166">
        <v>150000000</v>
      </c>
      <c r="Z15" s="62" t="s">
        <v>76</v>
      </c>
      <c r="AA15" s="111" t="s">
        <v>53</v>
      </c>
      <c r="AB15" s="185">
        <v>46042</v>
      </c>
      <c r="AC15" s="72"/>
      <c r="AD15" s="297">
        <v>500000000</v>
      </c>
      <c r="AE15" s="297">
        <v>500000000</v>
      </c>
      <c r="AF15" s="271" t="s">
        <v>617</v>
      </c>
      <c r="AG15" s="267" t="s">
        <v>390</v>
      </c>
    </row>
    <row r="16" spans="1:33" ht="50.25" customHeight="1" thickBot="1">
      <c r="A16" s="282"/>
      <c r="B16" s="270"/>
      <c r="C16" s="277"/>
      <c r="D16" s="322"/>
      <c r="E16" s="270"/>
      <c r="F16" s="294"/>
      <c r="G16" s="270"/>
      <c r="H16" s="288"/>
      <c r="I16" s="309"/>
      <c r="J16" s="324"/>
      <c r="K16" s="130" t="s">
        <v>374</v>
      </c>
      <c r="L16" s="47" t="s">
        <v>310</v>
      </c>
      <c r="M16" s="62" t="s">
        <v>391</v>
      </c>
      <c r="N16" s="151">
        <v>600</v>
      </c>
      <c r="O16" s="192">
        <v>46042</v>
      </c>
      <c r="P16" s="194">
        <v>46376</v>
      </c>
      <c r="Q16" s="78">
        <v>330</v>
      </c>
      <c r="R16" s="101">
        <v>1059626</v>
      </c>
      <c r="S16" s="60" t="s">
        <v>337</v>
      </c>
      <c r="T16" s="100" t="s">
        <v>402</v>
      </c>
      <c r="U16" s="309"/>
      <c r="V16" s="309"/>
      <c r="W16" s="102" t="s">
        <v>345</v>
      </c>
      <c r="X16" s="62"/>
      <c r="Y16" s="166">
        <v>0</v>
      </c>
      <c r="Z16" s="62" t="s">
        <v>64</v>
      </c>
      <c r="AA16" s="111" t="s">
        <v>53</v>
      </c>
      <c r="AB16" s="185">
        <v>46042</v>
      </c>
      <c r="AC16" s="72"/>
      <c r="AD16" s="298"/>
      <c r="AE16" s="298"/>
      <c r="AF16" s="272"/>
      <c r="AG16" s="268"/>
    </row>
    <row r="17" spans="1:33" ht="48.75" customHeight="1" thickBot="1">
      <c r="A17" s="282"/>
      <c r="B17" s="270"/>
      <c r="C17" s="277"/>
      <c r="D17" s="322">
        <v>76.39</v>
      </c>
      <c r="E17" s="270"/>
      <c r="F17" s="294"/>
      <c r="G17" s="270"/>
      <c r="H17" s="289" t="s">
        <v>386</v>
      </c>
      <c r="I17" s="311" t="s">
        <v>382</v>
      </c>
      <c r="J17" s="325">
        <v>0.1</v>
      </c>
      <c r="K17" s="275" t="s">
        <v>375</v>
      </c>
      <c r="L17" s="47" t="s">
        <v>310</v>
      </c>
      <c r="M17" s="62" t="s">
        <v>392</v>
      </c>
      <c r="N17" s="151">
        <v>76.39</v>
      </c>
      <c r="O17" s="192">
        <v>46042</v>
      </c>
      <c r="P17" s="194">
        <v>46376</v>
      </c>
      <c r="Q17" s="78">
        <v>330</v>
      </c>
      <c r="R17" s="101">
        <v>1059626</v>
      </c>
      <c r="S17" s="60" t="s">
        <v>337</v>
      </c>
      <c r="T17" s="100" t="s">
        <v>402</v>
      </c>
      <c r="U17" s="311" t="s">
        <v>405</v>
      </c>
      <c r="V17" s="311" t="s">
        <v>406</v>
      </c>
      <c r="W17" s="51" t="s">
        <v>345</v>
      </c>
      <c r="X17" s="274"/>
      <c r="Y17" s="304">
        <v>0</v>
      </c>
      <c r="Z17" s="305" t="s">
        <v>76</v>
      </c>
      <c r="AA17" s="308" t="s">
        <v>53</v>
      </c>
      <c r="AB17" s="185">
        <v>46042</v>
      </c>
      <c r="AC17" s="296"/>
      <c r="AD17" s="298"/>
      <c r="AE17" s="298"/>
      <c r="AF17" s="272"/>
      <c r="AG17" s="268"/>
    </row>
    <row r="18" spans="1:33" ht="42" customHeight="1" thickBot="1">
      <c r="A18" s="282"/>
      <c r="B18" s="270"/>
      <c r="C18" s="277"/>
      <c r="D18" s="322"/>
      <c r="E18" s="270"/>
      <c r="F18" s="294"/>
      <c r="G18" s="270"/>
      <c r="H18" s="290"/>
      <c r="I18" s="303"/>
      <c r="J18" s="326"/>
      <c r="K18" s="275"/>
      <c r="L18" s="47" t="s">
        <v>310</v>
      </c>
      <c r="M18" s="62" t="s">
        <v>393</v>
      </c>
      <c r="N18" s="152">
        <v>50</v>
      </c>
      <c r="O18" s="192">
        <v>46042</v>
      </c>
      <c r="P18" s="194">
        <v>46376</v>
      </c>
      <c r="Q18" s="78">
        <v>330</v>
      </c>
      <c r="R18" s="101">
        <v>1059626</v>
      </c>
      <c r="S18" s="60" t="s">
        <v>337</v>
      </c>
      <c r="T18" s="100" t="s">
        <v>402</v>
      </c>
      <c r="U18" s="303"/>
      <c r="V18" s="303"/>
      <c r="W18" s="51" t="s">
        <v>345</v>
      </c>
      <c r="X18" s="274"/>
      <c r="Y18" s="304"/>
      <c r="Z18" s="307"/>
      <c r="AA18" s="308"/>
      <c r="AB18" s="185">
        <v>46042</v>
      </c>
      <c r="AC18" s="296"/>
      <c r="AD18" s="298"/>
      <c r="AE18" s="298"/>
      <c r="AF18" s="272"/>
      <c r="AG18" s="268"/>
    </row>
    <row r="19" spans="1:33" ht="44.25" customHeight="1" thickBot="1">
      <c r="A19" s="282"/>
      <c r="B19" s="270"/>
      <c r="C19" s="277"/>
      <c r="D19" s="322"/>
      <c r="E19" s="270"/>
      <c r="F19" s="294"/>
      <c r="G19" s="270"/>
      <c r="H19" s="290"/>
      <c r="I19" s="303"/>
      <c r="J19" s="326"/>
      <c r="K19" s="275"/>
      <c r="L19" s="47" t="s">
        <v>310</v>
      </c>
      <c r="M19" s="62" t="s">
        <v>394</v>
      </c>
      <c r="N19" s="152">
        <v>50</v>
      </c>
      <c r="O19" s="192">
        <v>46042</v>
      </c>
      <c r="P19" s="194">
        <v>46376</v>
      </c>
      <c r="Q19" s="78">
        <v>330</v>
      </c>
      <c r="R19" s="101">
        <v>1059626</v>
      </c>
      <c r="S19" s="60" t="s">
        <v>337</v>
      </c>
      <c r="T19" s="100" t="s">
        <v>402</v>
      </c>
      <c r="U19" s="303"/>
      <c r="V19" s="303"/>
      <c r="W19" s="51" t="s">
        <v>345</v>
      </c>
      <c r="X19" s="274"/>
      <c r="Y19" s="304"/>
      <c r="Z19" s="306"/>
      <c r="AA19" s="308"/>
      <c r="AB19" s="185">
        <v>46042</v>
      </c>
      <c r="AC19" s="296"/>
      <c r="AD19" s="298"/>
      <c r="AE19" s="298"/>
      <c r="AF19" s="272"/>
      <c r="AG19" s="268"/>
    </row>
    <row r="20" spans="1:33" ht="39.75" customHeight="1" thickBot="1">
      <c r="A20" s="282"/>
      <c r="B20" s="270"/>
      <c r="C20" s="277"/>
      <c r="D20" s="322"/>
      <c r="E20" s="270"/>
      <c r="F20" s="294"/>
      <c r="G20" s="270"/>
      <c r="H20" s="290"/>
      <c r="I20" s="303"/>
      <c r="J20" s="326"/>
      <c r="K20" s="275" t="s">
        <v>376</v>
      </c>
      <c r="L20" s="47" t="s">
        <v>310</v>
      </c>
      <c r="M20" s="62" t="s">
        <v>395</v>
      </c>
      <c r="N20" s="151">
        <v>76.39</v>
      </c>
      <c r="O20" s="192">
        <v>46042</v>
      </c>
      <c r="P20" s="194">
        <v>46376</v>
      </c>
      <c r="Q20" s="78">
        <v>330</v>
      </c>
      <c r="R20" s="101">
        <v>1059626</v>
      </c>
      <c r="S20" s="60" t="s">
        <v>337</v>
      </c>
      <c r="T20" s="100" t="s">
        <v>402</v>
      </c>
      <c r="U20" s="303"/>
      <c r="V20" s="303"/>
      <c r="W20" s="51" t="s">
        <v>345</v>
      </c>
      <c r="X20" s="274" t="s">
        <v>412</v>
      </c>
      <c r="Y20" s="304">
        <v>90000000</v>
      </c>
      <c r="Z20" s="305" t="s">
        <v>76</v>
      </c>
      <c r="AA20" s="308" t="s">
        <v>53</v>
      </c>
      <c r="AB20" s="185">
        <v>46042</v>
      </c>
      <c r="AC20" s="296"/>
      <c r="AD20" s="298"/>
      <c r="AE20" s="298"/>
      <c r="AF20" s="272"/>
      <c r="AG20" s="268"/>
    </row>
    <row r="21" spans="1:33" ht="38.25" customHeight="1" thickBot="1">
      <c r="A21" s="282"/>
      <c r="B21" s="270"/>
      <c r="C21" s="277"/>
      <c r="D21" s="322"/>
      <c r="E21" s="270"/>
      <c r="F21" s="294"/>
      <c r="G21" s="270"/>
      <c r="H21" s="290"/>
      <c r="I21" s="303"/>
      <c r="J21" s="326"/>
      <c r="K21" s="275"/>
      <c r="L21" s="47" t="s">
        <v>310</v>
      </c>
      <c r="M21" s="62" t="s">
        <v>396</v>
      </c>
      <c r="N21" s="152">
        <v>50</v>
      </c>
      <c r="O21" s="192">
        <v>46042</v>
      </c>
      <c r="P21" s="194">
        <v>46376</v>
      </c>
      <c r="Q21" s="78">
        <v>330</v>
      </c>
      <c r="R21" s="101">
        <v>1059626</v>
      </c>
      <c r="S21" s="60" t="s">
        <v>337</v>
      </c>
      <c r="T21" s="100" t="s">
        <v>402</v>
      </c>
      <c r="U21" s="303"/>
      <c r="V21" s="303"/>
      <c r="W21" s="51" t="s">
        <v>345</v>
      </c>
      <c r="X21" s="274"/>
      <c r="Y21" s="304"/>
      <c r="Z21" s="307"/>
      <c r="AA21" s="308"/>
      <c r="AB21" s="185">
        <v>46042</v>
      </c>
      <c r="AC21" s="296"/>
      <c r="AD21" s="298"/>
      <c r="AE21" s="298"/>
      <c r="AF21" s="272"/>
      <c r="AG21" s="268"/>
    </row>
    <row r="22" spans="1:33" ht="30.75" customHeight="1" thickBot="1">
      <c r="A22" s="282"/>
      <c r="B22" s="270"/>
      <c r="C22" s="277"/>
      <c r="D22" s="322"/>
      <c r="E22" s="270"/>
      <c r="F22" s="294"/>
      <c r="G22" s="270"/>
      <c r="H22" s="288"/>
      <c r="I22" s="309"/>
      <c r="J22" s="324"/>
      <c r="K22" s="275"/>
      <c r="L22" s="47" t="s">
        <v>310</v>
      </c>
      <c r="M22" s="62" t="s">
        <v>397</v>
      </c>
      <c r="N22" s="152">
        <v>50</v>
      </c>
      <c r="O22" s="192">
        <v>46042</v>
      </c>
      <c r="P22" s="194">
        <v>46376</v>
      </c>
      <c r="Q22" s="78">
        <v>330</v>
      </c>
      <c r="R22" s="101">
        <v>1059626</v>
      </c>
      <c r="S22" s="60" t="s">
        <v>337</v>
      </c>
      <c r="T22" s="100" t="s">
        <v>402</v>
      </c>
      <c r="U22" s="303"/>
      <c r="V22" s="303"/>
      <c r="W22" s="51" t="s">
        <v>345</v>
      </c>
      <c r="X22" s="274"/>
      <c r="Y22" s="304"/>
      <c r="Z22" s="306"/>
      <c r="AA22" s="308"/>
      <c r="AB22" s="185">
        <v>46042</v>
      </c>
      <c r="AC22" s="296"/>
      <c r="AD22" s="298"/>
      <c r="AE22" s="298"/>
      <c r="AF22" s="272"/>
      <c r="AG22" s="268"/>
    </row>
    <row r="23" spans="1:33" ht="43.5" customHeight="1" thickBot="1">
      <c r="A23" s="282"/>
      <c r="B23" s="270"/>
      <c r="C23" s="277"/>
      <c r="D23" s="322">
        <v>10</v>
      </c>
      <c r="E23" s="270"/>
      <c r="F23" s="294"/>
      <c r="G23" s="270"/>
      <c r="H23" s="289" t="s">
        <v>387</v>
      </c>
      <c r="I23" s="311" t="s">
        <v>383</v>
      </c>
      <c r="J23" s="325">
        <v>0.05</v>
      </c>
      <c r="K23" s="130" t="s">
        <v>377</v>
      </c>
      <c r="L23" s="47" t="s">
        <v>310</v>
      </c>
      <c r="M23" s="62" t="s">
        <v>398</v>
      </c>
      <c r="N23" s="151">
        <v>10</v>
      </c>
      <c r="O23" s="192">
        <v>46042</v>
      </c>
      <c r="P23" s="194">
        <v>46376</v>
      </c>
      <c r="Q23" s="78">
        <v>330</v>
      </c>
      <c r="R23" s="101">
        <v>1059626</v>
      </c>
      <c r="S23" s="60" t="s">
        <v>337</v>
      </c>
      <c r="T23" s="100" t="s">
        <v>402</v>
      </c>
      <c r="U23" s="303"/>
      <c r="V23" s="303"/>
      <c r="W23" s="51" t="s">
        <v>345</v>
      </c>
      <c r="X23" s="62"/>
      <c r="Y23" s="166">
        <v>0</v>
      </c>
      <c r="Z23" s="62" t="s">
        <v>76</v>
      </c>
      <c r="AA23" s="111" t="s">
        <v>53</v>
      </c>
      <c r="AB23" s="185">
        <v>46042</v>
      </c>
      <c r="AC23" s="72"/>
      <c r="AD23" s="298"/>
      <c r="AE23" s="298"/>
      <c r="AF23" s="272"/>
      <c r="AG23" s="268"/>
    </row>
    <row r="24" spans="1:33" ht="48" customHeight="1" thickBot="1">
      <c r="A24" s="282"/>
      <c r="B24" s="270"/>
      <c r="C24" s="277"/>
      <c r="D24" s="322"/>
      <c r="E24" s="270"/>
      <c r="F24" s="294"/>
      <c r="G24" s="270"/>
      <c r="H24" s="290"/>
      <c r="I24" s="303"/>
      <c r="J24" s="326"/>
      <c r="K24" s="130" t="s">
        <v>378</v>
      </c>
      <c r="L24" s="47" t="s">
        <v>310</v>
      </c>
      <c r="M24" s="62" t="s">
        <v>399</v>
      </c>
      <c r="N24" s="151">
        <v>10</v>
      </c>
      <c r="O24" s="192">
        <v>46042</v>
      </c>
      <c r="P24" s="194">
        <v>46376</v>
      </c>
      <c r="Q24" s="78">
        <v>330</v>
      </c>
      <c r="R24" s="101">
        <v>1059626</v>
      </c>
      <c r="S24" s="60" t="s">
        <v>337</v>
      </c>
      <c r="T24" s="100" t="s">
        <v>402</v>
      </c>
      <c r="U24" s="303"/>
      <c r="V24" s="303"/>
      <c r="W24" s="51" t="s">
        <v>345</v>
      </c>
      <c r="X24" s="62"/>
      <c r="Y24" s="166">
        <v>0</v>
      </c>
      <c r="Z24" s="62" t="s">
        <v>76</v>
      </c>
      <c r="AA24" s="111" t="s">
        <v>53</v>
      </c>
      <c r="AB24" s="185">
        <v>46042</v>
      </c>
      <c r="AC24" s="72"/>
      <c r="AD24" s="298"/>
      <c r="AE24" s="298"/>
      <c r="AF24" s="272"/>
      <c r="AG24" s="268"/>
    </row>
    <row r="25" spans="1:33" ht="55.5" customHeight="1" thickBot="1">
      <c r="A25" s="282"/>
      <c r="B25" s="270"/>
      <c r="C25" s="277"/>
      <c r="D25" s="284">
        <v>0.25</v>
      </c>
      <c r="E25" s="270"/>
      <c r="F25" s="294"/>
      <c r="G25" s="270"/>
      <c r="H25" s="291" t="s">
        <v>388</v>
      </c>
      <c r="I25" s="270" t="s">
        <v>384</v>
      </c>
      <c r="J25" s="328">
        <v>0.2</v>
      </c>
      <c r="K25" s="275" t="s">
        <v>379</v>
      </c>
      <c r="L25" s="47" t="s">
        <v>310</v>
      </c>
      <c r="M25" s="62" t="s">
        <v>400</v>
      </c>
      <c r="N25" s="151">
        <v>90</v>
      </c>
      <c r="O25" s="192">
        <v>46042</v>
      </c>
      <c r="P25" s="194">
        <v>46376</v>
      </c>
      <c r="Q25" s="78">
        <v>330</v>
      </c>
      <c r="R25" s="101">
        <v>1059626</v>
      </c>
      <c r="S25" s="60" t="s">
        <v>337</v>
      </c>
      <c r="T25" s="100" t="s">
        <v>402</v>
      </c>
      <c r="U25" s="270" t="s">
        <v>407</v>
      </c>
      <c r="V25" s="270" t="s">
        <v>408</v>
      </c>
      <c r="W25" s="51" t="s">
        <v>345</v>
      </c>
      <c r="X25" s="275" t="s">
        <v>615</v>
      </c>
      <c r="Y25" s="304">
        <v>260000000</v>
      </c>
      <c r="Z25" s="305" t="s">
        <v>56</v>
      </c>
      <c r="AA25" s="308" t="s">
        <v>53</v>
      </c>
      <c r="AB25" s="185">
        <v>46042</v>
      </c>
      <c r="AC25" s="296"/>
      <c r="AD25" s="298"/>
      <c r="AE25" s="298"/>
      <c r="AF25" s="272"/>
      <c r="AG25" s="268"/>
    </row>
    <row r="26" spans="1:33" ht="55.5" customHeight="1">
      <c r="A26" s="282"/>
      <c r="B26" s="270"/>
      <c r="C26" s="277"/>
      <c r="D26" s="285"/>
      <c r="E26" s="270"/>
      <c r="F26" s="294"/>
      <c r="G26" s="270"/>
      <c r="H26" s="291"/>
      <c r="I26" s="270"/>
      <c r="J26" s="328"/>
      <c r="K26" s="275"/>
      <c r="L26" s="47" t="s">
        <v>310</v>
      </c>
      <c r="M26" s="62" t="s">
        <v>401</v>
      </c>
      <c r="N26" s="152">
        <v>1</v>
      </c>
      <c r="O26" s="192">
        <v>46042</v>
      </c>
      <c r="P26" s="194">
        <v>46376</v>
      </c>
      <c r="Q26" s="78">
        <v>330</v>
      </c>
      <c r="R26" s="101">
        <v>1059626</v>
      </c>
      <c r="S26" s="60" t="s">
        <v>337</v>
      </c>
      <c r="T26" s="100" t="s">
        <v>402</v>
      </c>
      <c r="U26" s="270"/>
      <c r="V26" s="270"/>
      <c r="W26" s="103" t="s">
        <v>345</v>
      </c>
      <c r="X26" s="275"/>
      <c r="Y26" s="304"/>
      <c r="Z26" s="306"/>
      <c r="AA26" s="308"/>
      <c r="AB26" s="185">
        <v>46042</v>
      </c>
      <c r="AC26" s="296"/>
      <c r="AD26" s="298"/>
      <c r="AE26" s="298"/>
      <c r="AF26" s="272"/>
      <c r="AG26" s="268"/>
    </row>
    <row r="27" spans="1:33" ht="57.75" customHeight="1" thickBot="1">
      <c r="A27" s="283"/>
      <c r="B27" s="280"/>
      <c r="C27" s="278"/>
      <c r="D27" s="286"/>
      <c r="E27" s="280"/>
      <c r="F27" s="295"/>
      <c r="G27" s="280"/>
      <c r="H27" s="292"/>
      <c r="I27" s="280"/>
      <c r="J27" s="329"/>
      <c r="K27" s="144" t="s">
        <v>380</v>
      </c>
      <c r="L27" s="47" t="s">
        <v>310</v>
      </c>
      <c r="M27" s="63" t="s">
        <v>627</v>
      </c>
      <c r="N27" s="152">
        <v>1</v>
      </c>
      <c r="O27" s="193">
        <v>46296</v>
      </c>
      <c r="P27" s="193">
        <v>46387</v>
      </c>
      <c r="Q27" s="60">
        <v>90</v>
      </c>
      <c r="R27" s="101">
        <v>1059626</v>
      </c>
      <c r="S27" s="60" t="s">
        <v>337</v>
      </c>
      <c r="T27" s="100" t="s">
        <v>402</v>
      </c>
      <c r="U27" s="270"/>
      <c r="V27" s="270"/>
      <c r="W27" s="60" t="s">
        <v>275</v>
      </c>
      <c r="X27" s="109"/>
      <c r="Y27" s="166">
        <v>0</v>
      </c>
      <c r="Z27" s="111" t="s">
        <v>275</v>
      </c>
      <c r="AA27" s="111" t="s">
        <v>275</v>
      </c>
      <c r="AB27" s="193">
        <v>46296</v>
      </c>
      <c r="AC27" s="96"/>
      <c r="AD27" s="299"/>
      <c r="AE27" s="299"/>
      <c r="AF27" s="273"/>
      <c r="AG27" s="269"/>
    </row>
    <row r="28" spans="1:33" ht="124.5" customHeight="1">
      <c r="A28" s="269" t="s">
        <v>280</v>
      </c>
      <c r="B28" s="269" t="s">
        <v>258</v>
      </c>
      <c r="C28" s="365" t="s">
        <v>259</v>
      </c>
      <c r="D28" s="358">
        <v>3</v>
      </c>
      <c r="E28" s="269" t="s">
        <v>428</v>
      </c>
      <c r="F28" s="356">
        <v>2024130010054</v>
      </c>
      <c r="G28" s="269" t="s">
        <v>429</v>
      </c>
      <c r="H28" s="269" t="s">
        <v>424</v>
      </c>
      <c r="I28" s="269" t="s">
        <v>425</v>
      </c>
      <c r="J28" s="360">
        <v>0.1</v>
      </c>
      <c r="K28" s="61" t="s">
        <v>420</v>
      </c>
      <c r="L28" s="47" t="s">
        <v>310</v>
      </c>
      <c r="M28" s="61" t="s">
        <v>416</v>
      </c>
      <c r="N28" s="151">
        <v>4</v>
      </c>
      <c r="O28" s="192">
        <v>46042</v>
      </c>
      <c r="P28" s="194">
        <v>46376</v>
      </c>
      <c r="Q28" s="78">
        <v>330</v>
      </c>
      <c r="R28" s="101">
        <v>1059626</v>
      </c>
      <c r="S28" s="60" t="s">
        <v>337</v>
      </c>
      <c r="T28" s="100" t="s">
        <v>430</v>
      </c>
      <c r="U28" s="100" t="s">
        <v>431</v>
      </c>
      <c r="V28" s="100" t="s">
        <v>432</v>
      </c>
      <c r="W28" s="60" t="s">
        <v>345</v>
      </c>
      <c r="X28" s="62" t="s">
        <v>440</v>
      </c>
      <c r="Y28" s="166">
        <v>199500000</v>
      </c>
      <c r="Z28" s="62" t="s">
        <v>76</v>
      </c>
      <c r="AA28" s="111" t="s">
        <v>53</v>
      </c>
      <c r="AB28" s="185">
        <v>46042</v>
      </c>
      <c r="AC28" s="72"/>
      <c r="AD28" s="297">
        <v>1100000000</v>
      </c>
      <c r="AE28" s="297">
        <v>1100000000</v>
      </c>
      <c r="AF28" s="267" t="s">
        <v>443</v>
      </c>
      <c r="AG28" s="267" t="s">
        <v>428</v>
      </c>
    </row>
    <row r="29" spans="1:33" ht="72" customHeight="1">
      <c r="A29" s="270"/>
      <c r="B29" s="270"/>
      <c r="C29" s="364"/>
      <c r="D29" s="359"/>
      <c r="E29" s="270"/>
      <c r="F29" s="357"/>
      <c r="G29" s="270"/>
      <c r="H29" s="270"/>
      <c r="I29" s="270"/>
      <c r="J29" s="300"/>
      <c r="K29" s="274" t="s">
        <v>421</v>
      </c>
      <c r="L29" s="47" t="s">
        <v>310</v>
      </c>
      <c r="M29" s="62" t="s">
        <v>417</v>
      </c>
      <c r="N29" s="151">
        <v>2</v>
      </c>
      <c r="O29" s="193">
        <v>46082</v>
      </c>
      <c r="P29" s="185">
        <v>46376</v>
      </c>
      <c r="Q29" s="60">
        <v>290</v>
      </c>
      <c r="R29" s="101">
        <v>1059626</v>
      </c>
      <c r="S29" s="60" t="s">
        <v>337</v>
      </c>
      <c r="T29" s="100" t="s">
        <v>430</v>
      </c>
      <c r="U29" s="270" t="s">
        <v>433</v>
      </c>
      <c r="V29" s="270" t="s">
        <v>434</v>
      </c>
      <c r="W29" s="60" t="s">
        <v>345</v>
      </c>
      <c r="X29" s="305"/>
      <c r="Y29" s="304">
        <v>0</v>
      </c>
      <c r="Z29" s="308" t="s">
        <v>76</v>
      </c>
      <c r="AA29" s="308" t="s">
        <v>53</v>
      </c>
      <c r="AB29" s="193">
        <v>46082</v>
      </c>
      <c r="AC29" s="296"/>
      <c r="AD29" s="298"/>
      <c r="AE29" s="298"/>
      <c r="AF29" s="361"/>
      <c r="AG29" s="268"/>
    </row>
    <row r="30" spans="1:33" ht="64.5" customHeight="1" thickBot="1">
      <c r="A30" s="270"/>
      <c r="B30" s="270"/>
      <c r="C30" s="364"/>
      <c r="D30" s="359"/>
      <c r="E30" s="270"/>
      <c r="F30" s="357"/>
      <c r="G30" s="270"/>
      <c r="H30" s="270"/>
      <c r="I30" s="270"/>
      <c r="J30" s="300"/>
      <c r="K30" s="274"/>
      <c r="L30" s="47" t="s">
        <v>310</v>
      </c>
      <c r="M30" s="62" t="s">
        <v>418</v>
      </c>
      <c r="N30" s="152">
        <v>1000</v>
      </c>
      <c r="O30" s="193">
        <v>46082</v>
      </c>
      <c r="P30" s="185">
        <v>46376</v>
      </c>
      <c r="Q30" s="60">
        <v>290</v>
      </c>
      <c r="R30" s="101">
        <v>1059626</v>
      </c>
      <c r="S30" s="60" t="s">
        <v>337</v>
      </c>
      <c r="T30" s="100" t="s">
        <v>430</v>
      </c>
      <c r="U30" s="347"/>
      <c r="V30" s="270"/>
      <c r="W30" s="60" t="s">
        <v>439</v>
      </c>
      <c r="X30" s="306"/>
      <c r="Y30" s="304"/>
      <c r="Z30" s="308"/>
      <c r="AA30" s="308"/>
      <c r="AB30" s="193">
        <v>46082</v>
      </c>
      <c r="AC30" s="296"/>
      <c r="AD30" s="298"/>
      <c r="AE30" s="298"/>
      <c r="AF30" s="361"/>
      <c r="AG30" s="268"/>
    </row>
    <row r="31" spans="1:33" ht="161.25" customHeight="1">
      <c r="A31" s="270"/>
      <c r="B31" s="270"/>
      <c r="C31" s="364"/>
      <c r="D31" s="359">
        <v>1</v>
      </c>
      <c r="E31" s="270"/>
      <c r="F31" s="357"/>
      <c r="G31" s="270"/>
      <c r="H31" s="270" t="s">
        <v>426</v>
      </c>
      <c r="I31" s="270" t="s">
        <v>427</v>
      </c>
      <c r="J31" s="300">
        <v>0.05</v>
      </c>
      <c r="K31" s="71" t="s">
        <v>422</v>
      </c>
      <c r="L31" s="47" t="s">
        <v>310</v>
      </c>
      <c r="M31" s="62" t="s">
        <v>419</v>
      </c>
      <c r="N31" s="151">
        <v>1</v>
      </c>
      <c r="O31" s="192">
        <v>46042</v>
      </c>
      <c r="P31" s="194">
        <v>46376</v>
      </c>
      <c r="Q31" s="78">
        <v>330</v>
      </c>
      <c r="R31" s="101">
        <v>1059626</v>
      </c>
      <c r="S31" s="60" t="s">
        <v>337</v>
      </c>
      <c r="T31" s="100" t="s">
        <v>430</v>
      </c>
      <c r="U31" s="100" t="s">
        <v>437</v>
      </c>
      <c r="V31" s="100" t="s">
        <v>438</v>
      </c>
      <c r="W31" s="60" t="s">
        <v>345</v>
      </c>
      <c r="X31" s="110" t="s">
        <v>441</v>
      </c>
      <c r="Y31" s="161">
        <v>900500000</v>
      </c>
      <c r="Z31" s="62" t="s">
        <v>64</v>
      </c>
      <c r="AA31" s="111" t="s">
        <v>53</v>
      </c>
      <c r="AB31" s="185">
        <v>46042</v>
      </c>
      <c r="AC31" s="72"/>
      <c r="AD31" s="298"/>
      <c r="AE31" s="298"/>
      <c r="AF31" s="361"/>
      <c r="AG31" s="268"/>
    </row>
    <row r="32" spans="1:33" ht="85.5" customHeight="1" thickBot="1">
      <c r="A32" s="270"/>
      <c r="B32" s="270"/>
      <c r="C32" s="364"/>
      <c r="D32" s="359"/>
      <c r="E32" s="270"/>
      <c r="F32" s="357"/>
      <c r="G32" s="270"/>
      <c r="H32" s="270"/>
      <c r="I32" s="270"/>
      <c r="J32" s="300"/>
      <c r="K32" s="62" t="s">
        <v>423</v>
      </c>
      <c r="L32" s="95" t="s">
        <v>310</v>
      </c>
      <c r="M32" s="63" t="s">
        <v>415</v>
      </c>
      <c r="N32" s="152">
        <v>1</v>
      </c>
      <c r="O32" s="193">
        <v>46082</v>
      </c>
      <c r="P32" s="185">
        <v>46376</v>
      </c>
      <c r="Q32" s="60">
        <v>290</v>
      </c>
      <c r="R32" s="101">
        <v>1059626</v>
      </c>
      <c r="S32" s="60" t="s">
        <v>337</v>
      </c>
      <c r="T32" s="100" t="s">
        <v>430</v>
      </c>
      <c r="U32" s="100" t="s">
        <v>435</v>
      </c>
      <c r="V32" s="100" t="s">
        <v>436</v>
      </c>
      <c r="W32" s="60" t="s">
        <v>345</v>
      </c>
      <c r="X32" s="62"/>
      <c r="Y32" s="166">
        <v>0</v>
      </c>
      <c r="Z32" s="62" t="s">
        <v>76</v>
      </c>
      <c r="AA32" s="111" t="s">
        <v>53</v>
      </c>
      <c r="AB32" s="193">
        <v>46082</v>
      </c>
      <c r="AC32" s="72"/>
      <c r="AD32" s="299"/>
      <c r="AE32" s="299"/>
      <c r="AF32" s="362"/>
      <c r="AG32" s="269"/>
    </row>
    <row r="33" spans="1:33" ht="86.25" customHeight="1">
      <c r="A33" s="364" t="s">
        <v>289</v>
      </c>
      <c r="B33" s="364" t="s">
        <v>258</v>
      </c>
      <c r="C33" s="364" t="s">
        <v>259</v>
      </c>
      <c r="D33" s="359">
        <v>2</v>
      </c>
      <c r="E33" s="270" t="s">
        <v>452</v>
      </c>
      <c r="F33" s="357">
        <v>2024130010053</v>
      </c>
      <c r="G33" s="270" t="s">
        <v>451</v>
      </c>
      <c r="H33" s="270" t="s">
        <v>449</v>
      </c>
      <c r="I33" s="270" t="s">
        <v>447</v>
      </c>
      <c r="J33" s="300">
        <v>0.1</v>
      </c>
      <c r="K33" s="61" t="s">
        <v>444</v>
      </c>
      <c r="L33" s="95" t="s">
        <v>310</v>
      </c>
      <c r="M33" s="61" t="s">
        <v>454</v>
      </c>
      <c r="N33" s="152">
        <v>2</v>
      </c>
      <c r="O33" s="192">
        <v>46042</v>
      </c>
      <c r="P33" s="194">
        <v>46376</v>
      </c>
      <c r="Q33" s="78">
        <v>330</v>
      </c>
      <c r="R33" s="101">
        <v>1059626</v>
      </c>
      <c r="S33" s="60" t="s">
        <v>337</v>
      </c>
      <c r="T33" s="100" t="s">
        <v>453</v>
      </c>
      <c r="U33" s="100" t="s">
        <v>459</v>
      </c>
      <c r="V33" s="100" t="s">
        <v>460</v>
      </c>
      <c r="W33" s="60" t="s">
        <v>345</v>
      </c>
      <c r="X33" s="61" t="s">
        <v>468</v>
      </c>
      <c r="Y33" s="166">
        <v>50000000</v>
      </c>
      <c r="Z33" s="62" t="s">
        <v>76</v>
      </c>
      <c r="AA33" s="111" t="s">
        <v>53</v>
      </c>
      <c r="AB33" s="185">
        <v>46042</v>
      </c>
      <c r="AC33" s="72"/>
      <c r="AD33" s="297">
        <v>100000000</v>
      </c>
      <c r="AE33" s="297">
        <v>100000000</v>
      </c>
      <c r="AF33" s="267" t="s">
        <v>618</v>
      </c>
      <c r="AG33" s="267" t="s">
        <v>452</v>
      </c>
    </row>
    <row r="34" spans="1:33" ht="60.75" customHeight="1">
      <c r="A34" s="364"/>
      <c r="B34" s="364"/>
      <c r="C34" s="364"/>
      <c r="D34" s="359"/>
      <c r="E34" s="270"/>
      <c r="F34" s="357"/>
      <c r="G34" s="270"/>
      <c r="H34" s="270"/>
      <c r="I34" s="270"/>
      <c r="J34" s="300"/>
      <c r="K34" s="274" t="s">
        <v>445</v>
      </c>
      <c r="L34" s="95" t="s">
        <v>310</v>
      </c>
      <c r="M34" s="62" t="s">
        <v>455</v>
      </c>
      <c r="N34" s="152">
        <v>100</v>
      </c>
      <c r="O34" s="193">
        <v>46054</v>
      </c>
      <c r="P34" s="185">
        <v>46376</v>
      </c>
      <c r="Q34" s="60">
        <v>320</v>
      </c>
      <c r="R34" s="101">
        <v>1059626</v>
      </c>
      <c r="S34" s="60" t="s">
        <v>337</v>
      </c>
      <c r="T34" s="100" t="s">
        <v>453</v>
      </c>
      <c r="U34" s="60" t="s">
        <v>310</v>
      </c>
      <c r="V34" s="60" t="s">
        <v>310</v>
      </c>
      <c r="W34" s="347" t="s">
        <v>345</v>
      </c>
      <c r="X34" s="267"/>
      <c r="Y34" s="373">
        <v>0</v>
      </c>
      <c r="Z34" s="375" t="s">
        <v>76</v>
      </c>
      <c r="AA34" s="375" t="s">
        <v>53</v>
      </c>
      <c r="AB34" s="193">
        <v>46054</v>
      </c>
      <c r="AC34" s="371"/>
      <c r="AD34" s="298"/>
      <c r="AE34" s="298"/>
      <c r="AF34" s="361"/>
      <c r="AG34" s="268"/>
    </row>
    <row r="35" spans="1:33" ht="71.25" customHeight="1" thickBot="1">
      <c r="A35" s="364"/>
      <c r="B35" s="364"/>
      <c r="C35" s="364"/>
      <c r="D35" s="359"/>
      <c r="E35" s="270"/>
      <c r="F35" s="357"/>
      <c r="G35" s="270"/>
      <c r="H35" s="270"/>
      <c r="I35" s="270"/>
      <c r="J35" s="300"/>
      <c r="K35" s="274"/>
      <c r="L35" s="95" t="s">
        <v>310</v>
      </c>
      <c r="M35" s="62" t="s">
        <v>456</v>
      </c>
      <c r="N35" s="152">
        <v>2</v>
      </c>
      <c r="O35" s="193">
        <v>46054</v>
      </c>
      <c r="P35" s="185">
        <v>46376</v>
      </c>
      <c r="Q35" s="60">
        <v>320</v>
      </c>
      <c r="R35" s="101">
        <v>1059626</v>
      </c>
      <c r="S35" s="60" t="s">
        <v>337</v>
      </c>
      <c r="T35" s="100" t="s">
        <v>453</v>
      </c>
      <c r="U35" s="100" t="s">
        <v>461</v>
      </c>
      <c r="V35" s="100" t="s">
        <v>462</v>
      </c>
      <c r="W35" s="347"/>
      <c r="X35" s="269"/>
      <c r="Y35" s="374"/>
      <c r="Z35" s="376"/>
      <c r="AA35" s="376"/>
      <c r="AB35" s="193">
        <v>46054</v>
      </c>
      <c r="AC35" s="372"/>
      <c r="AD35" s="298"/>
      <c r="AE35" s="298"/>
      <c r="AF35" s="361"/>
      <c r="AG35" s="268"/>
    </row>
    <row r="36" spans="1:33" ht="90.75" customHeight="1">
      <c r="A36" s="364"/>
      <c r="B36" s="364"/>
      <c r="C36" s="364"/>
      <c r="D36" s="363">
        <v>0.2</v>
      </c>
      <c r="E36" s="270"/>
      <c r="F36" s="357"/>
      <c r="G36" s="270"/>
      <c r="H36" s="270" t="s">
        <v>450</v>
      </c>
      <c r="I36" s="270" t="s">
        <v>448</v>
      </c>
      <c r="J36" s="300">
        <v>0.05</v>
      </c>
      <c r="K36" s="62" t="s">
        <v>446</v>
      </c>
      <c r="L36" s="95" t="s">
        <v>310</v>
      </c>
      <c r="M36" s="62" t="s">
        <v>457</v>
      </c>
      <c r="N36" s="186">
        <v>0.2</v>
      </c>
      <c r="O36" s="192">
        <v>46042</v>
      </c>
      <c r="P36" s="194">
        <v>46376</v>
      </c>
      <c r="Q36" s="78">
        <v>330</v>
      </c>
      <c r="R36" s="101">
        <v>1059626</v>
      </c>
      <c r="S36" s="60" t="s">
        <v>337</v>
      </c>
      <c r="T36" s="100" t="s">
        <v>453</v>
      </c>
      <c r="U36" s="100" t="s">
        <v>463</v>
      </c>
      <c r="V36" s="100" t="s">
        <v>464</v>
      </c>
      <c r="W36" s="60" t="s">
        <v>345</v>
      </c>
      <c r="X36" s="62" t="s">
        <v>470</v>
      </c>
      <c r="Y36" s="166">
        <v>50000000</v>
      </c>
      <c r="Z36" s="62" t="s">
        <v>76</v>
      </c>
      <c r="AA36" s="111" t="s">
        <v>53</v>
      </c>
      <c r="AB36" s="185">
        <v>46042</v>
      </c>
      <c r="AC36" s="72"/>
      <c r="AD36" s="298"/>
      <c r="AE36" s="298"/>
      <c r="AF36" s="361"/>
      <c r="AG36" s="268"/>
    </row>
    <row r="37" spans="1:33" ht="99" customHeight="1" thickBot="1">
      <c r="A37" s="364"/>
      <c r="B37" s="364"/>
      <c r="C37" s="364"/>
      <c r="D37" s="363"/>
      <c r="E37" s="270"/>
      <c r="F37" s="357"/>
      <c r="G37" s="270"/>
      <c r="H37" s="270"/>
      <c r="I37" s="270"/>
      <c r="J37" s="300"/>
      <c r="K37" s="109" t="s">
        <v>467</v>
      </c>
      <c r="L37" s="95" t="s">
        <v>310</v>
      </c>
      <c r="M37" s="109" t="s">
        <v>458</v>
      </c>
      <c r="N37" s="181">
        <v>600</v>
      </c>
      <c r="O37" s="193">
        <v>46054</v>
      </c>
      <c r="P37" s="185">
        <v>46376</v>
      </c>
      <c r="Q37" s="97">
        <v>320</v>
      </c>
      <c r="R37" s="115">
        <v>1059626</v>
      </c>
      <c r="S37" s="97" t="s">
        <v>337</v>
      </c>
      <c r="T37" s="105" t="s">
        <v>453</v>
      </c>
      <c r="U37" s="105" t="s">
        <v>465</v>
      </c>
      <c r="V37" s="105" t="s">
        <v>466</v>
      </c>
      <c r="W37" s="97" t="s">
        <v>345</v>
      </c>
      <c r="X37" s="109"/>
      <c r="Y37" s="169">
        <v>0</v>
      </c>
      <c r="Z37" s="109" t="s">
        <v>76</v>
      </c>
      <c r="AA37" s="137" t="s">
        <v>53</v>
      </c>
      <c r="AB37" s="193">
        <v>46054</v>
      </c>
      <c r="AC37" s="104"/>
      <c r="AD37" s="298"/>
      <c r="AE37" s="298"/>
      <c r="AF37" s="361"/>
      <c r="AG37" s="268"/>
    </row>
    <row r="38" spans="1:33" ht="93.75" customHeight="1">
      <c r="A38" s="270" t="s">
        <v>297</v>
      </c>
      <c r="B38" s="270" t="s">
        <v>258</v>
      </c>
      <c r="C38" s="277" t="s">
        <v>259</v>
      </c>
      <c r="D38" s="367">
        <v>10</v>
      </c>
      <c r="E38" s="270" t="s">
        <v>479</v>
      </c>
      <c r="F38" s="294">
        <v>202400000003118</v>
      </c>
      <c r="G38" s="270" t="s">
        <v>478</v>
      </c>
      <c r="H38" s="270" t="s">
        <v>477</v>
      </c>
      <c r="I38" s="302" t="s">
        <v>476</v>
      </c>
      <c r="J38" s="300">
        <v>0.05</v>
      </c>
      <c r="K38" s="62" t="s">
        <v>474</v>
      </c>
      <c r="L38" s="100" t="s">
        <v>310</v>
      </c>
      <c r="M38" s="62" t="s">
        <v>472</v>
      </c>
      <c r="N38" s="152">
        <v>10</v>
      </c>
      <c r="O38" s="193">
        <v>46054</v>
      </c>
      <c r="P38" s="185">
        <v>46376</v>
      </c>
      <c r="Q38" s="97">
        <v>320</v>
      </c>
      <c r="R38" s="101">
        <v>1059626</v>
      </c>
      <c r="S38" s="60" t="s">
        <v>337</v>
      </c>
      <c r="T38" s="100" t="s">
        <v>480</v>
      </c>
      <c r="U38" s="100" t="s">
        <v>481</v>
      </c>
      <c r="V38" s="100" t="s">
        <v>483</v>
      </c>
      <c r="W38" s="60" t="s">
        <v>345</v>
      </c>
      <c r="X38" s="62"/>
      <c r="Y38" s="166">
        <v>0</v>
      </c>
      <c r="Z38" s="62" t="s">
        <v>76</v>
      </c>
      <c r="AA38" s="111" t="s">
        <v>53</v>
      </c>
      <c r="AB38" s="193">
        <v>46054</v>
      </c>
      <c r="AC38" s="117"/>
      <c r="AD38" s="297">
        <v>1</v>
      </c>
      <c r="AE38" s="297">
        <v>1</v>
      </c>
      <c r="AF38" s="348" t="s">
        <v>487</v>
      </c>
      <c r="AG38" s="267" t="s">
        <v>479</v>
      </c>
    </row>
    <row r="39" spans="1:33" ht="84" customHeight="1" thickBot="1">
      <c r="A39" s="270"/>
      <c r="B39" s="270"/>
      <c r="C39" s="369"/>
      <c r="D39" s="368"/>
      <c r="E39" s="267"/>
      <c r="F39" s="366"/>
      <c r="G39" s="267"/>
      <c r="H39" s="267"/>
      <c r="I39" s="303"/>
      <c r="J39" s="301"/>
      <c r="K39" s="109" t="s">
        <v>475</v>
      </c>
      <c r="L39" s="105" t="s">
        <v>310</v>
      </c>
      <c r="M39" s="109" t="s">
        <v>473</v>
      </c>
      <c r="N39" s="152">
        <v>300</v>
      </c>
      <c r="O39" s="193">
        <v>46054</v>
      </c>
      <c r="P39" s="185">
        <v>46376</v>
      </c>
      <c r="Q39" s="97">
        <v>320</v>
      </c>
      <c r="R39" s="101">
        <v>1059626</v>
      </c>
      <c r="S39" s="60" t="s">
        <v>337</v>
      </c>
      <c r="T39" s="100" t="s">
        <v>480</v>
      </c>
      <c r="U39" s="100" t="s">
        <v>482</v>
      </c>
      <c r="V39" s="100" t="s">
        <v>484</v>
      </c>
      <c r="W39" s="60" t="s">
        <v>345</v>
      </c>
      <c r="X39" s="62"/>
      <c r="Y39" s="166">
        <v>1</v>
      </c>
      <c r="Z39" s="62" t="s">
        <v>76</v>
      </c>
      <c r="AA39" s="111" t="s">
        <v>53</v>
      </c>
      <c r="AB39" s="193">
        <v>46054</v>
      </c>
      <c r="AC39" s="117"/>
      <c r="AD39" s="299"/>
      <c r="AE39" s="299"/>
      <c r="AF39" s="362"/>
      <c r="AG39" s="269"/>
    </row>
    <row r="40" spans="1:33" ht="98.25" customHeight="1">
      <c r="A40" s="270" t="s">
        <v>301</v>
      </c>
      <c r="B40" s="377" t="s">
        <v>258</v>
      </c>
      <c r="C40" s="381" t="s">
        <v>259</v>
      </c>
      <c r="D40" s="380" t="s">
        <v>372</v>
      </c>
      <c r="E40" s="279" t="s">
        <v>500</v>
      </c>
      <c r="F40" s="379">
        <v>2024130010051</v>
      </c>
      <c r="G40" s="279" t="s">
        <v>499</v>
      </c>
      <c r="H40" s="279" t="s">
        <v>497</v>
      </c>
      <c r="I40" s="279" t="s">
        <v>495</v>
      </c>
      <c r="J40" s="370">
        <v>0.1</v>
      </c>
      <c r="K40" s="82" t="s">
        <v>488</v>
      </c>
      <c r="L40" s="61" t="s">
        <v>310</v>
      </c>
      <c r="M40" s="131" t="s">
        <v>492</v>
      </c>
      <c r="N40" s="183" t="s">
        <v>372</v>
      </c>
      <c r="O40" s="185"/>
      <c r="P40" s="185"/>
      <c r="Q40" s="60"/>
      <c r="R40" s="101"/>
      <c r="S40" s="60"/>
      <c r="T40" s="100"/>
      <c r="U40" s="100"/>
      <c r="V40" s="118"/>
      <c r="W40" s="60"/>
      <c r="X40" s="100"/>
      <c r="Y40" s="166">
        <v>0</v>
      </c>
      <c r="Z40" s="62"/>
      <c r="AA40" s="111"/>
      <c r="AB40" s="185"/>
      <c r="AC40" s="72"/>
      <c r="AD40" s="378">
        <v>1</v>
      </c>
      <c r="AE40" s="378">
        <v>1</v>
      </c>
      <c r="AF40" s="270" t="s">
        <v>589</v>
      </c>
      <c r="AG40" s="270" t="s">
        <v>500</v>
      </c>
    </row>
    <row r="41" spans="1:33" ht="90" customHeight="1">
      <c r="A41" s="270"/>
      <c r="B41" s="377"/>
      <c r="C41" s="382"/>
      <c r="D41" s="367"/>
      <c r="E41" s="270"/>
      <c r="F41" s="357"/>
      <c r="G41" s="270"/>
      <c r="H41" s="270"/>
      <c r="I41" s="270"/>
      <c r="J41" s="300"/>
      <c r="K41" s="71" t="s">
        <v>489</v>
      </c>
      <c r="L41" s="62" t="s">
        <v>310</v>
      </c>
      <c r="M41" s="132" t="s">
        <v>506</v>
      </c>
      <c r="N41" s="183">
        <v>3</v>
      </c>
      <c r="O41" s="185">
        <v>46204</v>
      </c>
      <c r="P41" s="185">
        <v>46295</v>
      </c>
      <c r="Q41" s="60">
        <v>90</v>
      </c>
      <c r="R41" s="101">
        <v>1059626</v>
      </c>
      <c r="S41" s="60" t="s">
        <v>337</v>
      </c>
      <c r="T41" s="100" t="s">
        <v>501</v>
      </c>
      <c r="U41" s="100" t="s">
        <v>507</v>
      </c>
      <c r="V41" s="118" t="s">
        <v>508</v>
      </c>
      <c r="W41" s="60" t="s">
        <v>439</v>
      </c>
      <c r="X41" s="72"/>
      <c r="Y41" s="166">
        <v>1</v>
      </c>
      <c r="Z41" s="62" t="s">
        <v>76</v>
      </c>
      <c r="AA41" s="111" t="s">
        <v>53</v>
      </c>
      <c r="AB41" s="185">
        <v>46204</v>
      </c>
      <c r="AC41" s="72"/>
      <c r="AD41" s="378"/>
      <c r="AE41" s="378"/>
      <c r="AF41" s="270"/>
      <c r="AG41" s="270"/>
    </row>
    <row r="42" spans="1:33" ht="159" customHeight="1">
      <c r="A42" s="270"/>
      <c r="B42" s="377"/>
      <c r="C42" s="382"/>
      <c r="D42" s="177" t="s">
        <v>372</v>
      </c>
      <c r="E42" s="270"/>
      <c r="F42" s="357"/>
      <c r="G42" s="270"/>
      <c r="H42" s="100" t="s">
        <v>498</v>
      </c>
      <c r="I42" s="100" t="s">
        <v>496</v>
      </c>
      <c r="J42" s="191">
        <v>0.1</v>
      </c>
      <c r="K42" s="71" t="s">
        <v>490</v>
      </c>
      <c r="L42" s="62" t="s">
        <v>310</v>
      </c>
      <c r="M42" s="132" t="s">
        <v>493</v>
      </c>
      <c r="N42" s="183" t="s">
        <v>372</v>
      </c>
      <c r="O42" s="185"/>
      <c r="P42" s="185"/>
      <c r="Q42" s="60"/>
      <c r="R42" s="60"/>
      <c r="S42" s="60"/>
      <c r="T42" s="100"/>
      <c r="U42" s="47"/>
      <c r="V42" s="69"/>
      <c r="W42" s="60"/>
      <c r="X42" s="100"/>
      <c r="Y42" s="166">
        <v>0</v>
      </c>
      <c r="Z42" s="62"/>
      <c r="AA42" s="111"/>
      <c r="AB42" s="185"/>
      <c r="AC42" s="72"/>
      <c r="AD42" s="378"/>
      <c r="AE42" s="378"/>
      <c r="AF42" s="270"/>
      <c r="AG42" s="270"/>
    </row>
    <row r="43" spans="1:33" ht="60.75" customHeight="1">
      <c r="A43" s="270" t="s">
        <v>354</v>
      </c>
      <c r="B43" s="270" t="s">
        <v>355</v>
      </c>
      <c r="C43" s="365" t="s">
        <v>356</v>
      </c>
      <c r="D43" s="358">
        <v>1</v>
      </c>
      <c r="E43" s="269" t="s">
        <v>570</v>
      </c>
      <c r="F43" s="356">
        <v>2024130010052</v>
      </c>
      <c r="G43" s="269" t="s">
        <v>569</v>
      </c>
      <c r="H43" s="269" t="s">
        <v>566</v>
      </c>
      <c r="I43" s="269" t="s">
        <v>565</v>
      </c>
      <c r="J43" s="360">
        <v>0.4</v>
      </c>
      <c r="K43" s="383" t="s">
        <v>562</v>
      </c>
      <c r="L43" s="114" t="s">
        <v>310</v>
      </c>
      <c r="M43" s="114" t="s">
        <v>620</v>
      </c>
      <c r="N43" s="152">
        <v>1</v>
      </c>
      <c r="O43" s="185">
        <v>46204</v>
      </c>
      <c r="P43" s="185">
        <v>46295</v>
      </c>
      <c r="Q43" s="60">
        <v>90</v>
      </c>
      <c r="R43" s="101">
        <v>1059626</v>
      </c>
      <c r="S43" s="60" t="s">
        <v>337</v>
      </c>
      <c r="T43" s="100" t="s">
        <v>571</v>
      </c>
      <c r="U43" s="270" t="s">
        <v>576</v>
      </c>
      <c r="V43" s="270" t="s">
        <v>577</v>
      </c>
      <c r="W43" s="60" t="s">
        <v>345</v>
      </c>
      <c r="X43" s="100" t="s">
        <v>626</v>
      </c>
      <c r="Y43" s="166">
        <v>50000000</v>
      </c>
      <c r="Z43" s="62" t="s">
        <v>62</v>
      </c>
      <c r="AA43" s="111" t="s">
        <v>53</v>
      </c>
      <c r="AB43" s="185">
        <v>46204</v>
      </c>
      <c r="AC43" s="72"/>
      <c r="AD43" s="384">
        <v>3390000000</v>
      </c>
      <c r="AE43" s="384">
        <v>3390000000</v>
      </c>
      <c r="AF43" s="267" t="s">
        <v>619</v>
      </c>
      <c r="AG43" s="267" t="s">
        <v>570</v>
      </c>
    </row>
    <row r="44" spans="1:33" ht="61.5" customHeight="1">
      <c r="A44" s="270"/>
      <c r="B44" s="270"/>
      <c r="C44" s="364"/>
      <c r="D44" s="359"/>
      <c r="E44" s="270"/>
      <c r="F44" s="357"/>
      <c r="G44" s="270"/>
      <c r="H44" s="270"/>
      <c r="I44" s="270"/>
      <c r="J44" s="300"/>
      <c r="K44" s="383"/>
      <c r="L44" s="62" t="s">
        <v>310</v>
      </c>
      <c r="M44" s="114" t="s">
        <v>621</v>
      </c>
      <c r="N44" s="152">
        <v>170</v>
      </c>
      <c r="O44" s="185">
        <v>46204</v>
      </c>
      <c r="P44" s="185">
        <v>46295</v>
      </c>
      <c r="Q44" s="60">
        <v>90</v>
      </c>
      <c r="R44" s="101">
        <v>1059626</v>
      </c>
      <c r="S44" s="60" t="s">
        <v>337</v>
      </c>
      <c r="T44" s="100" t="s">
        <v>571</v>
      </c>
      <c r="U44" s="270"/>
      <c r="V44" s="270"/>
      <c r="W44" s="60" t="s">
        <v>345</v>
      </c>
      <c r="X44" s="114" t="s">
        <v>625</v>
      </c>
      <c r="Y44" s="166">
        <v>30000000</v>
      </c>
      <c r="Z44" s="62" t="s">
        <v>62</v>
      </c>
      <c r="AA44" s="111" t="s">
        <v>53</v>
      </c>
      <c r="AB44" s="185">
        <v>46204</v>
      </c>
      <c r="AC44" s="72"/>
      <c r="AD44" s="385"/>
      <c r="AE44" s="385"/>
      <c r="AF44" s="268"/>
      <c r="AG44" s="268"/>
    </row>
    <row r="45" spans="1:33" ht="61.5" customHeight="1">
      <c r="A45" s="270"/>
      <c r="B45" s="270"/>
      <c r="C45" s="364"/>
      <c r="D45" s="359"/>
      <c r="E45" s="270"/>
      <c r="F45" s="357"/>
      <c r="G45" s="270"/>
      <c r="H45" s="270"/>
      <c r="I45" s="270"/>
      <c r="J45" s="300"/>
      <c r="K45" s="383"/>
      <c r="L45" s="62" t="s">
        <v>310</v>
      </c>
      <c r="M45" s="114" t="s">
        <v>622</v>
      </c>
      <c r="N45" s="152">
        <v>1</v>
      </c>
      <c r="O45" s="185">
        <v>46082</v>
      </c>
      <c r="P45" s="185">
        <v>46387</v>
      </c>
      <c r="Q45" s="60">
        <v>300</v>
      </c>
      <c r="R45" s="101">
        <v>1059626</v>
      </c>
      <c r="S45" s="60" t="s">
        <v>337</v>
      </c>
      <c r="T45" s="100" t="s">
        <v>571</v>
      </c>
      <c r="U45" s="270"/>
      <c r="V45" s="270"/>
      <c r="W45" s="60" t="s">
        <v>345</v>
      </c>
      <c r="X45" s="114" t="s">
        <v>581</v>
      </c>
      <c r="Y45" s="166">
        <v>110000000</v>
      </c>
      <c r="Z45" s="62" t="s">
        <v>62</v>
      </c>
      <c r="AA45" s="111" t="s">
        <v>53</v>
      </c>
      <c r="AB45" s="185">
        <v>46082</v>
      </c>
      <c r="AC45" s="72"/>
      <c r="AD45" s="385"/>
      <c r="AE45" s="385"/>
      <c r="AF45" s="268"/>
      <c r="AG45" s="268"/>
    </row>
    <row r="46" spans="1:33" ht="96" customHeight="1">
      <c r="A46" s="270"/>
      <c r="B46" s="270"/>
      <c r="C46" s="364"/>
      <c r="D46" s="359"/>
      <c r="E46" s="270"/>
      <c r="F46" s="357"/>
      <c r="G46" s="270"/>
      <c r="H46" s="270"/>
      <c r="I46" s="270"/>
      <c r="J46" s="300"/>
      <c r="K46" s="383"/>
      <c r="L46" s="62" t="s">
        <v>310</v>
      </c>
      <c r="M46" s="62" t="s">
        <v>623</v>
      </c>
      <c r="N46" s="152">
        <v>2</v>
      </c>
      <c r="O46" s="185">
        <v>46082</v>
      </c>
      <c r="P46" s="185">
        <v>46387</v>
      </c>
      <c r="Q46" s="60">
        <v>300</v>
      </c>
      <c r="R46" s="101">
        <v>1059626</v>
      </c>
      <c r="S46" s="60" t="s">
        <v>337</v>
      </c>
      <c r="T46" s="100" t="s">
        <v>571</v>
      </c>
      <c r="U46" s="270"/>
      <c r="V46" s="270"/>
      <c r="W46" s="60" t="s">
        <v>345</v>
      </c>
      <c r="X46" s="100" t="s">
        <v>624</v>
      </c>
      <c r="Y46" s="166">
        <v>190000000</v>
      </c>
      <c r="Z46" s="62" t="s">
        <v>62</v>
      </c>
      <c r="AA46" s="111" t="s">
        <v>53</v>
      </c>
      <c r="AB46" s="185">
        <v>46082</v>
      </c>
      <c r="AC46" s="72"/>
      <c r="AD46" s="385"/>
      <c r="AE46" s="385"/>
      <c r="AF46" s="268"/>
      <c r="AG46" s="268"/>
    </row>
    <row r="47" spans="1:33" ht="68.25" customHeight="1">
      <c r="A47" s="270"/>
      <c r="B47" s="270"/>
      <c r="C47" s="364"/>
      <c r="D47" s="359"/>
      <c r="E47" s="270"/>
      <c r="F47" s="357"/>
      <c r="G47" s="270"/>
      <c r="H47" s="270"/>
      <c r="I47" s="270"/>
      <c r="J47" s="300"/>
      <c r="K47" s="383"/>
      <c r="L47" s="62" t="s">
        <v>310</v>
      </c>
      <c r="M47" s="62" t="s">
        <v>555</v>
      </c>
      <c r="N47" s="152">
        <v>114</v>
      </c>
      <c r="O47" s="185">
        <v>46082</v>
      </c>
      <c r="P47" s="185">
        <v>46387</v>
      </c>
      <c r="Q47" s="60">
        <v>300</v>
      </c>
      <c r="R47" s="101">
        <v>1059626</v>
      </c>
      <c r="S47" s="60" t="s">
        <v>337</v>
      </c>
      <c r="T47" s="100" t="s">
        <v>571</v>
      </c>
      <c r="U47" s="270"/>
      <c r="V47" s="270"/>
      <c r="W47" s="60" t="s">
        <v>345</v>
      </c>
      <c r="X47" s="100" t="s">
        <v>583</v>
      </c>
      <c r="Y47" s="166">
        <v>186150000</v>
      </c>
      <c r="Z47" s="62" t="s">
        <v>62</v>
      </c>
      <c r="AA47" s="111" t="s">
        <v>53</v>
      </c>
      <c r="AB47" s="185">
        <v>46082</v>
      </c>
      <c r="AC47" s="72"/>
      <c r="AD47" s="385"/>
      <c r="AE47" s="385"/>
      <c r="AF47" s="268"/>
      <c r="AG47" s="268"/>
    </row>
    <row r="48" spans="1:33" ht="68.25" customHeight="1">
      <c r="A48" s="270"/>
      <c r="B48" s="270"/>
      <c r="C48" s="364"/>
      <c r="D48" s="359"/>
      <c r="E48" s="270"/>
      <c r="F48" s="357"/>
      <c r="G48" s="270"/>
      <c r="H48" s="270"/>
      <c r="I48" s="270"/>
      <c r="J48" s="300"/>
      <c r="K48" s="383"/>
      <c r="L48" s="62" t="s">
        <v>310</v>
      </c>
      <c r="M48" s="62" t="s">
        <v>556</v>
      </c>
      <c r="N48" s="152">
        <v>9</v>
      </c>
      <c r="O48" s="185">
        <v>46082</v>
      </c>
      <c r="P48" s="185">
        <v>46387</v>
      </c>
      <c r="Q48" s="60">
        <v>300</v>
      </c>
      <c r="R48" s="101">
        <v>1059626</v>
      </c>
      <c r="S48" s="60" t="s">
        <v>337</v>
      </c>
      <c r="T48" s="100" t="s">
        <v>571</v>
      </c>
      <c r="U48" s="270"/>
      <c r="V48" s="270"/>
      <c r="W48" s="60" t="s">
        <v>345</v>
      </c>
      <c r="X48" s="100" t="s">
        <v>584</v>
      </c>
      <c r="Y48" s="166">
        <v>186150000</v>
      </c>
      <c r="Z48" s="62" t="s">
        <v>62</v>
      </c>
      <c r="AA48" s="111" t="s">
        <v>53</v>
      </c>
      <c r="AB48" s="185">
        <v>46082</v>
      </c>
      <c r="AC48" s="72"/>
      <c r="AD48" s="385"/>
      <c r="AE48" s="385"/>
      <c r="AF48" s="268"/>
      <c r="AG48" s="268"/>
    </row>
    <row r="49" spans="1:33" ht="108" customHeight="1">
      <c r="A49" s="270"/>
      <c r="B49" s="270"/>
      <c r="C49" s="364"/>
      <c r="D49" s="359"/>
      <c r="E49" s="270"/>
      <c r="F49" s="357"/>
      <c r="G49" s="270"/>
      <c r="H49" s="270"/>
      <c r="I49" s="270"/>
      <c r="J49" s="300"/>
      <c r="K49" s="383"/>
      <c r="L49" s="62" t="s">
        <v>310</v>
      </c>
      <c r="M49" s="62" t="s">
        <v>557</v>
      </c>
      <c r="N49" s="151">
        <v>2</v>
      </c>
      <c r="O49" s="185">
        <v>46082</v>
      </c>
      <c r="P49" s="185">
        <v>46387</v>
      </c>
      <c r="Q49" s="60">
        <v>300</v>
      </c>
      <c r="R49" s="101">
        <v>1059626</v>
      </c>
      <c r="S49" s="60" t="s">
        <v>337</v>
      </c>
      <c r="T49" s="100" t="s">
        <v>571</v>
      </c>
      <c r="U49" s="270"/>
      <c r="V49" s="270"/>
      <c r="W49" s="60" t="s">
        <v>345</v>
      </c>
      <c r="X49" s="48" t="s">
        <v>585</v>
      </c>
      <c r="Y49" s="166">
        <v>35000000</v>
      </c>
      <c r="Z49" s="62" t="s">
        <v>62</v>
      </c>
      <c r="AA49" s="111" t="s">
        <v>53</v>
      </c>
      <c r="AB49" s="185">
        <v>46082</v>
      </c>
      <c r="AC49" s="72"/>
      <c r="AD49" s="385"/>
      <c r="AE49" s="385"/>
      <c r="AF49" s="268"/>
      <c r="AG49" s="268"/>
    </row>
    <row r="50" spans="1:33" ht="100.5" customHeight="1">
      <c r="A50" s="270"/>
      <c r="B50" s="270"/>
      <c r="C50" s="364"/>
      <c r="D50" s="359"/>
      <c r="E50" s="270"/>
      <c r="F50" s="357"/>
      <c r="G50" s="270"/>
      <c r="H50" s="270"/>
      <c r="I50" s="270"/>
      <c r="J50" s="300"/>
      <c r="K50" s="383"/>
      <c r="L50" s="62" t="s">
        <v>310</v>
      </c>
      <c r="M50" s="62" t="s">
        <v>558</v>
      </c>
      <c r="N50" s="151">
        <v>9</v>
      </c>
      <c r="O50" s="185">
        <v>46082</v>
      </c>
      <c r="P50" s="185">
        <v>46387</v>
      </c>
      <c r="Q50" s="60">
        <v>300</v>
      </c>
      <c r="R50" s="101">
        <v>1059626</v>
      </c>
      <c r="S50" s="60" t="s">
        <v>337</v>
      </c>
      <c r="T50" s="100" t="s">
        <v>571</v>
      </c>
      <c r="U50" s="270"/>
      <c r="V50" s="270"/>
      <c r="W50" s="60" t="s">
        <v>345</v>
      </c>
      <c r="X50" s="48" t="s">
        <v>586</v>
      </c>
      <c r="Y50" s="166">
        <v>35000000</v>
      </c>
      <c r="Z50" s="62" t="s">
        <v>62</v>
      </c>
      <c r="AA50" s="111" t="s">
        <v>53</v>
      </c>
      <c r="AB50" s="185">
        <v>46082</v>
      </c>
      <c r="AC50" s="72"/>
      <c r="AD50" s="385"/>
      <c r="AE50" s="385"/>
      <c r="AF50" s="268"/>
      <c r="AG50" s="268"/>
    </row>
    <row r="51" spans="1:33" ht="89.25" customHeight="1" thickBot="1">
      <c r="A51" s="270"/>
      <c r="B51" s="270"/>
      <c r="C51" s="364"/>
      <c r="D51" s="359"/>
      <c r="E51" s="270"/>
      <c r="F51" s="357"/>
      <c r="G51" s="270"/>
      <c r="H51" s="270"/>
      <c r="I51" s="270"/>
      <c r="J51" s="300"/>
      <c r="K51" s="383"/>
      <c r="L51" s="62" t="s">
        <v>310</v>
      </c>
      <c r="M51" s="62" t="s">
        <v>560</v>
      </c>
      <c r="N51" s="151">
        <v>1</v>
      </c>
      <c r="O51" s="185">
        <v>46082</v>
      </c>
      <c r="P51" s="185">
        <v>46387</v>
      </c>
      <c r="Q51" s="60">
        <v>300</v>
      </c>
      <c r="R51" s="101">
        <v>1059626</v>
      </c>
      <c r="S51" s="60" t="s">
        <v>337</v>
      </c>
      <c r="T51" s="100" t="s">
        <v>571</v>
      </c>
      <c r="U51" s="270"/>
      <c r="V51" s="270"/>
      <c r="W51" s="60" t="s">
        <v>345</v>
      </c>
      <c r="X51" s="100"/>
      <c r="Y51" s="166">
        <v>0</v>
      </c>
      <c r="Z51" s="62" t="s">
        <v>62</v>
      </c>
      <c r="AA51" s="111" t="s">
        <v>53</v>
      </c>
      <c r="AB51" s="185">
        <v>46082</v>
      </c>
      <c r="AC51" s="72"/>
      <c r="AD51" s="385"/>
      <c r="AE51" s="385"/>
      <c r="AF51" s="268"/>
      <c r="AG51" s="268"/>
    </row>
    <row r="52" spans="1:33" ht="119.25" customHeight="1">
      <c r="A52" s="270"/>
      <c r="B52" s="270"/>
      <c r="C52" s="364"/>
      <c r="D52" s="182">
        <v>25000</v>
      </c>
      <c r="E52" s="270"/>
      <c r="F52" s="357"/>
      <c r="G52" s="270"/>
      <c r="H52" s="100" t="s">
        <v>567</v>
      </c>
      <c r="I52" s="100" t="s">
        <v>369</v>
      </c>
      <c r="J52" s="113">
        <v>0.3</v>
      </c>
      <c r="K52" s="62" t="s">
        <v>563</v>
      </c>
      <c r="L52" s="62" t="s">
        <v>310</v>
      </c>
      <c r="M52" s="62" t="s">
        <v>561</v>
      </c>
      <c r="N52" s="156">
        <v>25000</v>
      </c>
      <c r="O52" s="192">
        <v>46042</v>
      </c>
      <c r="P52" s="194">
        <v>46376</v>
      </c>
      <c r="Q52" s="78">
        <v>330</v>
      </c>
      <c r="R52" s="101">
        <v>1059626</v>
      </c>
      <c r="S52" s="60" t="s">
        <v>337</v>
      </c>
      <c r="T52" s="100" t="s">
        <v>571</v>
      </c>
      <c r="U52" s="100" t="s">
        <v>572</v>
      </c>
      <c r="V52" s="100" t="s">
        <v>573</v>
      </c>
      <c r="W52" s="60" t="s">
        <v>345</v>
      </c>
      <c r="X52" s="100" t="s">
        <v>578</v>
      </c>
      <c r="Y52" s="166">
        <v>2567700000</v>
      </c>
      <c r="Z52" s="62" t="s">
        <v>76</v>
      </c>
      <c r="AA52" s="111" t="s">
        <v>53</v>
      </c>
      <c r="AB52" s="185">
        <v>46042</v>
      </c>
      <c r="AC52" s="72"/>
      <c r="AD52" s="385"/>
      <c r="AE52" s="385"/>
      <c r="AF52" s="268"/>
      <c r="AG52" s="268"/>
    </row>
    <row r="53" spans="1:33" ht="112.5" customHeight="1">
      <c r="A53" s="270"/>
      <c r="B53" s="270"/>
      <c r="C53" s="364"/>
      <c r="D53" s="143">
        <v>0.25</v>
      </c>
      <c r="E53" s="270"/>
      <c r="F53" s="357"/>
      <c r="G53" s="270"/>
      <c r="H53" s="100" t="s">
        <v>568</v>
      </c>
      <c r="I53" s="100" t="s">
        <v>370</v>
      </c>
      <c r="J53" s="113">
        <v>0.1</v>
      </c>
      <c r="K53" s="126" t="s">
        <v>564</v>
      </c>
      <c r="L53" s="62" t="s">
        <v>310</v>
      </c>
      <c r="M53" s="62" t="s">
        <v>550</v>
      </c>
      <c r="N53" s="151">
        <v>0.25</v>
      </c>
      <c r="O53" s="185">
        <v>46113</v>
      </c>
      <c r="P53" s="185">
        <v>46295</v>
      </c>
      <c r="Q53" s="60">
        <v>180</v>
      </c>
      <c r="R53" s="101">
        <v>1059626</v>
      </c>
      <c r="S53" s="60" t="s">
        <v>337</v>
      </c>
      <c r="T53" s="100" t="s">
        <v>571</v>
      </c>
      <c r="U53" s="126" t="s">
        <v>574</v>
      </c>
      <c r="V53" s="126" t="s">
        <v>575</v>
      </c>
      <c r="W53" s="60" t="s">
        <v>345</v>
      </c>
      <c r="X53" s="100"/>
      <c r="Y53" s="166">
        <v>0</v>
      </c>
      <c r="Z53" s="138"/>
      <c r="AA53" s="111" t="s">
        <v>53</v>
      </c>
      <c r="AB53" s="185">
        <v>46113</v>
      </c>
      <c r="AC53" s="72"/>
      <c r="AD53" s="386"/>
      <c r="AE53" s="386"/>
      <c r="AF53" s="269"/>
      <c r="AG53" s="269"/>
    </row>
    <row r="54" spans="1:33" ht="129" customHeight="1">
      <c r="A54" s="100" t="s">
        <v>539</v>
      </c>
      <c r="B54" s="100" t="s">
        <v>355</v>
      </c>
      <c r="C54" s="174" t="s">
        <v>356</v>
      </c>
      <c r="D54" s="177" t="s">
        <v>372</v>
      </c>
      <c r="E54" s="100" t="s">
        <v>599</v>
      </c>
      <c r="F54" s="175">
        <v>202400000003604</v>
      </c>
      <c r="G54" s="100" t="s">
        <v>598</v>
      </c>
      <c r="H54" s="100" t="s">
        <v>597</v>
      </c>
      <c r="I54" s="100" t="s">
        <v>596</v>
      </c>
      <c r="J54" s="113">
        <v>0.1</v>
      </c>
      <c r="K54" s="127" t="s">
        <v>592</v>
      </c>
      <c r="L54" s="62" t="s">
        <v>310</v>
      </c>
      <c r="M54" s="62" t="s">
        <v>595</v>
      </c>
      <c r="N54" s="152" t="s">
        <v>372</v>
      </c>
      <c r="O54" s="185"/>
      <c r="P54" s="185"/>
      <c r="Q54" s="60"/>
      <c r="R54" s="101">
        <v>1059626</v>
      </c>
      <c r="S54" s="128" t="s">
        <v>337</v>
      </c>
      <c r="T54" s="60" t="s">
        <v>600</v>
      </c>
      <c r="U54" s="100" t="s">
        <v>602</v>
      </c>
      <c r="V54" s="100" t="s">
        <v>603</v>
      </c>
      <c r="W54" s="60" t="s">
        <v>345</v>
      </c>
      <c r="X54" s="62"/>
      <c r="Y54" s="166">
        <v>1</v>
      </c>
      <c r="Z54" s="62" t="s">
        <v>76</v>
      </c>
      <c r="AA54" s="111" t="s">
        <v>53</v>
      </c>
      <c r="AB54" s="185"/>
      <c r="AC54" s="72"/>
      <c r="AD54" s="176">
        <v>1</v>
      </c>
      <c r="AE54" s="176">
        <v>1</v>
      </c>
      <c r="AF54" s="100" t="s">
        <v>487</v>
      </c>
      <c r="AG54" s="100" t="s">
        <v>599</v>
      </c>
    </row>
    <row r="55" spans="1:33" ht="111.75" customHeight="1">
      <c r="F55" s="108"/>
      <c r="J55" s="107"/>
      <c r="Y55" s="106"/>
      <c r="AD55" s="197">
        <f>SUM(AD9:AD54)</f>
        <v>8113363564</v>
      </c>
      <c r="AE55" s="106"/>
    </row>
    <row r="56" spans="1:33">
      <c r="F56" s="108"/>
      <c r="J56" s="107"/>
      <c r="Y56" s="106"/>
      <c r="AD56" s="106"/>
      <c r="AE56" s="106"/>
    </row>
    <row r="57" spans="1:33">
      <c r="F57" s="108"/>
      <c r="J57" s="107"/>
      <c r="Y57" s="106"/>
      <c r="AD57" s="106"/>
      <c r="AE57" s="106"/>
    </row>
    <row r="58" spans="1:33" ht="66.75" customHeight="1">
      <c r="F58" s="108"/>
      <c r="J58" s="107"/>
      <c r="Y58" s="106"/>
      <c r="AD58" s="197">
        <v>8113363564</v>
      </c>
      <c r="AE58" s="106"/>
    </row>
    <row r="59" spans="1:33">
      <c r="F59" s="108"/>
      <c r="J59" s="107"/>
      <c r="Y59" s="106"/>
      <c r="AD59" s="106"/>
      <c r="AE59" s="106"/>
    </row>
    <row r="60" spans="1:33">
      <c r="F60" s="108"/>
      <c r="J60" s="107"/>
      <c r="Y60" s="106"/>
      <c r="AD60" s="106"/>
      <c r="AE60" s="106"/>
    </row>
    <row r="61" spans="1:33">
      <c r="F61" s="108"/>
      <c r="J61" s="107"/>
      <c r="Y61" s="106"/>
      <c r="AD61" s="106"/>
      <c r="AE61" s="106"/>
    </row>
    <row r="62" spans="1:33">
      <c r="F62" s="108"/>
      <c r="J62" s="107"/>
      <c r="Y62" s="106"/>
      <c r="AD62" s="106"/>
      <c r="AE62" s="106"/>
    </row>
    <row r="63" spans="1:33">
      <c r="F63" s="108"/>
      <c r="J63" s="107"/>
      <c r="Y63" s="106"/>
      <c r="AD63" s="106"/>
      <c r="AE63" s="106"/>
    </row>
    <row r="64" spans="1:33">
      <c r="F64" s="108"/>
      <c r="J64" s="107"/>
      <c r="Y64" s="106"/>
      <c r="AD64" s="106"/>
      <c r="AE64" s="106"/>
    </row>
    <row r="65" spans="6:31">
      <c r="F65" s="108"/>
      <c r="J65" s="107"/>
      <c r="Y65" s="106"/>
      <c r="AD65" s="106"/>
      <c r="AE65" s="106"/>
    </row>
    <row r="66" spans="6:31">
      <c r="F66" s="108"/>
      <c r="J66" s="107"/>
      <c r="Y66" s="106"/>
      <c r="AD66" s="106"/>
      <c r="AE66" s="106"/>
    </row>
    <row r="67" spans="6:31">
      <c r="F67" s="108"/>
      <c r="J67" s="107"/>
      <c r="Y67" s="106"/>
      <c r="AD67" s="106"/>
      <c r="AE67" s="106"/>
    </row>
    <row r="68" spans="6:31">
      <c r="F68" s="108"/>
      <c r="J68" s="107"/>
      <c r="Y68" s="106"/>
      <c r="AD68" s="106"/>
      <c r="AE68" s="106"/>
    </row>
    <row r="69" spans="6:31">
      <c r="F69" s="108"/>
      <c r="J69" s="107"/>
      <c r="Y69" s="106"/>
      <c r="AD69" s="106"/>
      <c r="AE69" s="106"/>
    </row>
    <row r="70" spans="6:31">
      <c r="F70" s="108"/>
      <c r="J70" s="107"/>
      <c r="Y70" s="106"/>
      <c r="AD70" s="106"/>
      <c r="AE70" s="106"/>
    </row>
    <row r="71" spans="6:31">
      <c r="F71" s="108"/>
      <c r="J71" s="107"/>
      <c r="Y71" s="106"/>
      <c r="AD71" s="106"/>
      <c r="AE71" s="106"/>
    </row>
    <row r="72" spans="6:31">
      <c r="F72" s="108"/>
      <c r="J72" s="107"/>
      <c r="Y72" s="106"/>
      <c r="AD72" s="106"/>
      <c r="AE72" s="106"/>
    </row>
    <row r="73" spans="6:31">
      <c r="F73" s="108"/>
      <c r="J73" s="107"/>
      <c r="Y73" s="106"/>
      <c r="AD73" s="106"/>
      <c r="AE73" s="106"/>
    </row>
    <row r="74" spans="6:31">
      <c r="F74" s="108"/>
      <c r="J74" s="107"/>
      <c r="Y74" s="106"/>
      <c r="AD74" s="106"/>
      <c r="AE74" s="106"/>
    </row>
    <row r="75" spans="6:31">
      <c r="F75" s="108"/>
      <c r="J75" s="107"/>
      <c r="Y75" s="106"/>
      <c r="AD75" s="106"/>
      <c r="AE75" s="106"/>
    </row>
    <row r="76" spans="6:31">
      <c r="F76" s="108"/>
      <c r="J76" s="107"/>
      <c r="Y76" s="106"/>
      <c r="AD76" s="106"/>
      <c r="AE76" s="106"/>
    </row>
    <row r="77" spans="6:31">
      <c r="F77" s="108"/>
      <c r="J77" s="107"/>
      <c r="Y77" s="106"/>
      <c r="AD77" s="106"/>
      <c r="AE77" s="106"/>
    </row>
    <row r="78" spans="6:31">
      <c r="F78" s="108"/>
      <c r="J78" s="107"/>
      <c r="Y78" s="106"/>
      <c r="AD78" s="106"/>
      <c r="AE78" s="106"/>
    </row>
    <row r="79" spans="6:31">
      <c r="F79" s="108"/>
      <c r="J79" s="107"/>
      <c r="Y79" s="106"/>
      <c r="AD79" s="106"/>
      <c r="AE79" s="106"/>
    </row>
    <row r="80" spans="6:31">
      <c r="F80" s="108"/>
      <c r="J80" s="107"/>
      <c r="Y80" s="106"/>
      <c r="AD80" s="106"/>
      <c r="AE80" s="106"/>
    </row>
    <row r="81" spans="6:31">
      <c r="F81" s="108"/>
      <c r="J81" s="107"/>
      <c r="Y81" s="106"/>
      <c r="AD81" s="106"/>
      <c r="AE81" s="106"/>
    </row>
    <row r="82" spans="6:31">
      <c r="F82" s="108"/>
      <c r="J82" s="107"/>
      <c r="Y82" s="106"/>
      <c r="AD82" s="106"/>
      <c r="AE82" s="106"/>
    </row>
    <row r="83" spans="6:31">
      <c r="F83" s="108"/>
      <c r="J83" s="107"/>
      <c r="Y83" s="106"/>
      <c r="AD83" s="106"/>
      <c r="AE83" s="106"/>
    </row>
    <row r="84" spans="6:31">
      <c r="F84" s="108"/>
      <c r="J84" s="107"/>
      <c r="Y84" s="106"/>
      <c r="AD84" s="106"/>
      <c r="AE84" s="106"/>
    </row>
    <row r="85" spans="6:31">
      <c r="F85" s="108"/>
      <c r="J85" s="107"/>
      <c r="Y85" s="106"/>
      <c r="AD85" s="106"/>
      <c r="AE85" s="106"/>
    </row>
    <row r="86" spans="6:31">
      <c r="F86" s="108"/>
      <c r="J86" s="107"/>
      <c r="Y86" s="106"/>
      <c r="AD86" s="106"/>
      <c r="AE86" s="106"/>
    </row>
    <row r="87" spans="6:31">
      <c r="F87" s="108"/>
      <c r="J87" s="107"/>
      <c r="Y87" s="106"/>
      <c r="AD87" s="106"/>
      <c r="AE87" s="106"/>
    </row>
    <row r="88" spans="6:31">
      <c r="F88" s="108"/>
      <c r="J88" s="107"/>
      <c r="Y88" s="106"/>
      <c r="AD88" s="106"/>
      <c r="AE88" s="106"/>
    </row>
    <row r="89" spans="6:31">
      <c r="F89" s="108"/>
      <c r="J89" s="107"/>
      <c r="Y89" s="106"/>
      <c r="AD89" s="106"/>
      <c r="AE89" s="106"/>
    </row>
    <row r="90" spans="6:31">
      <c r="F90" s="108"/>
      <c r="J90" s="107"/>
      <c r="Y90" s="106"/>
      <c r="AD90" s="106"/>
      <c r="AE90" s="106"/>
    </row>
    <row r="91" spans="6:31">
      <c r="F91" s="108"/>
      <c r="J91" s="107"/>
      <c r="Y91" s="106"/>
      <c r="AD91" s="106"/>
      <c r="AE91" s="106"/>
    </row>
    <row r="92" spans="6:31">
      <c r="F92" s="108"/>
      <c r="J92" s="107"/>
      <c r="Y92" s="106"/>
      <c r="AD92" s="106"/>
      <c r="AE92" s="106"/>
    </row>
    <row r="93" spans="6:31">
      <c r="F93" s="108"/>
      <c r="J93" s="107"/>
      <c r="Y93" s="106"/>
      <c r="AD93" s="106"/>
      <c r="AE93" s="106"/>
    </row>
    <row r="94" spans="6:31">
      <c r="F94" s="108"/>
      <c r="J94" s="107"/>
      <c r="Y94" s="106"/>
      <c r="AD94" s="106"/>
      <c r="AE94" s="106"/>
    </row>
    <row r="95" spans="6:31">
      <c r="F95" s="108"/>
      <c r="J95" s="107"/>
      <c r="Y95" s="106"/>
      <c r="AD95" s="106"/>
      <c r="AE95" s="106"/>
    </row>
    <row r="96" spans="6:31">
      <c r="F96" s="108"/>
      <c r="J96" s="107"/>
      <c r="Y96" s="106"/>
      <c r="AD96" s="106"/>
      <c r="AE96" s="106"/>
    </row>
    <row r="97" spans="6:31">
      <c r="F97" s="108"/>
      <c r="J97" s="107"/>
      <c r="Y97" s="106"/>
      <c r="AD97" s="106"/>
      <c r="AE97" s="106"/>
    </row>
    <row r="98" spans="6:31">
      <c r="F98" s="108"/>
      <c r="J98" s="107"/>
      <c r="Y98" s="106"/>
      <c r="AD98" s="106"/>
      <c r="AE98" s="106"/>
    </row>
    <row r="99" spans="6:31">
      <c r="F99" s="108"/>
      <c r="J99" s="107"/>
      <c r="Y99" s="106"/>
      <c r="AD99" s="106"/>
      <c r="AE99" s="106"/>
    </row>
    <row r="100" spans="6:31">
      <c r="F100" s="108"/>
      <c r="J100" s="107"/>
      <c r="Y100" s="106"/>
      <c r="AD100" s="106"/>
      <c r="AE100" s="106"/>
    </row>
    <row r="101" spans="6:31">
      <c r="F101" s="108"/>
      <c r="J101" s="107"/>
      <c r="Y101" s="106"/>
      <c r="AD101" s="106"/>
      <c r="AE101" s="106"/>
    </row>
    <row r="102" spans="6:31">
      <c r="F102" s="108"/>
      <c r="J102" s="107"/>
      <c r="Y102" s="106"/>
      <c r="AD102" s="106"/>
      <c r="AE102" s="106"/>
    </row>
    <row r="103" spans="6:31">
      <c r="F103" s="108"/>
      <c r="J103" s="107"/>
      <c r="Y103" s="106"/>
      <c r="AD103" s="106"/>
      <c r="AE103" s="106"/>
    </row>
    <row r="104" spans="6:31">
      <c r="F104" s="108"/>
      <c r="J104" s="107"/>
      <c r="Y104" s="106"/>
      <c r="AD104" s="106"/>
      <c r="AE104" s="106"/>
    </row>
    <row r="105" spans="6:31">
      <c r="F105" s="108"/>
      <c r="J105" s="107"/>
      <c r="Y105" s="106"/>
      <c r="AD105" s="106"/>
      <c r="AE105" s="106"/>
    </row>
    <row r="106" spans="6:31">
      <c r="F106" s="108"/>
      <c r="J106" s="107"/>
      <c r="AD106" s="106"/>
      <c r="AE106" s="106"/>
    </row>
    <row r="107" spans="6:31">
      <c r="F107" s="108"/>
      <c r="J107" s="107"/>
      <c r="AD107" s="106"/>
      <c r="AE107" s="106"/>
    </row>
    <row r="108" spans="6:31">
      <c r="F108" s="108"/>
      <c r="J108" s="107"/>
      <c r="AD108" s="106"/>
      <c r="AE108" s="106"/>
    </row>
    <row r="109" spans="6:31">
      <c r="F109" s="108"/>
      <c r="J109" s="107"/>
      <c r="AD109" s="106"/>
      <c r="AE109" s="106"/>
    </row>
    <row r="110" spans="6:31">
      <c r="F110" s="108"/>
      <c r="J110" s="107"/>
      <c r="AD110" s="106"/>
      <c r="AE110" s="106"/>
    </row>
    <row r="111" spans="6:31">
      <c r="F111" s="108"/>
      <c r="J111" s="107"/>
      <c r="AD111" s="106"/>
      <c r="AE111" s="106"/>
    </row>
    <row r="112" spans="6:31">
      <c r="F112" s="108"/>
      <c r="J112" s="107"/>
      <c r="AD112" s="106"/>
      <c r="AE112" s="106"/>
    </row>
    <row r="113" spans="6:31">
      <c r="F113" s="108"/>
      <c r="J113" s="107"/>
      <c r="AD113" s="106"/>
      <c r="AE113" s="106"/>
    </row>
    <row r="114" spans="6:31">
      <c r="F114" s="108"/>
      <c r="J114" s="107"/>
      <c r="AD114" s="106"/>
      <c r="AE114" s="106"/>
    </row>
    <row r="115" spans="6:31">
      <c r="F115" s="108"/>
      <c r="J115" s="107"/>
      <c r="AD115" s="106"/>
      <c r="AE115" s="106"/>
    </row>
    <row r="116" spans="6:31">
      <c r="F116" s="108"/>
      <c r="J116" s="107"/>
      <c r="AD116" s="106"/>
      <c r="AE116" s="106"/>
    </row>
    <row r="117" spans="6:31">
      <c r="F117" s="108"/>
      <c r="J117" s="107"/>
      <c r="AD117" s="106"/>
      <c r="AE117" s="106"/>
    </row>
    <row r="118" spans="6:31">
      <c r="F118" s="108"/>
      <c r="J118" s="107"/>
      <c r="AD118" s="106"/>
      <c r="AE118" s="106"/>
    </row>
    <row r="119" spans="6:31">
      <c r="F119" s="108"/>
      <c r="J119" s="107"/>
      <c r="AD119" s="106"/>
      <c r="AE119" s="106"/>
    </row>
    <row r="120" spans="6:31">
      <c r="F120" s="108"/>
      <c r="J120" s="107"/>
      <c r="AD120" s="106"/>
      <c r="AE120" s="106"/>
    </row>
    <row r="121" spans="6:31">
      <c r="F121" s="108"/>
      <c r="J121" s="107"/>
      <c r="AD121" s="106"/>
      <c r="AE121" s="106"/>
    </row>
    <row r="122" spans="6:31">
      <c r="F122" s="108"/>
      <c r="J122" s="107"/>
      <c r="AD122" s="106"/>
      <c r="AE122" s="106"/>
    </row>
    <row r="123" spans="6:31">
      <c r="F123" s="108"/>
      <c r="J123" s="107"/>
      <c r="AD123" s="106"/>
      <c r="AE123" s="106"/>
    </row>
    <row r="124" spans="6:31">
      <c r="F124" s="108"/>
      <c r="J124" s="107"/>
      <c r="AD124" s="106"/>
      <c r="AE124" s="106"/>
    </row>
    <row r="125" spans="6:31">
      <c r="F125" s="108"/>
      <c r="J125" s="107"/>
      <c r="AD125" s="106"/>
      <c r="AE125" s="106"/>
    </row>
    <row r="126" spans="6:31">
      <c r="F126" s="108"/>
      <c r="J126" s="107"/>
      <c r="AD126" s="106"/>
      <c r="AE126" s="106"/>
    </row>
    <row r="127" spans="6:31">
      <c r="F127" s="108"/>
      <c r="J127" s="107"/>
      <c r="AD127" s="106"/>
      <c r="AE127" s="106"/>
    </row>
    <row r="128" spans="6:31">
      <c r="F128" s="108"/>
      <c r="J128" s="107"/>
      <c r="AD128" s="106"/>
      <c r="AE128" s="106"/>
    </row>
    <row r="129" spans="6:31">
      <c r="F129" s="108"/>
      <c r="J129" s="107"/>
      <c r="AD129" s="106"/>
      <c r="AE129" s="106"/>
    </row>
    <row r="130" spans="6:31">
      <c r="F130" s="108"/>
      <c r="J130" s="107"/>
      <c r="AD130" s="106"/>
      <c r="AE130" s="106"/>
    </row>
    <row r="131" spans="6:31">
      <c r="F131" s="108"/>
      <c r="J131" s="107"/>
      <c r="AD131" s="106"/>
      <c r="AE131" s="106"/>
    </row>
    <row r="132" spans="6:31">
      <c r="AD132" s="106"/>
      <c r="AE132" s="106"/>
    </row>
  </sheetData>
  <mergeCells count="175">
    <mergeCell ref="AF43:AF53"/>
    <mergeCell ref="AG43:AG53"/>
    <mergeCell ref="E43:E53"/>
    <mergeCell ref="D43:D51"/>
    <mergeCell ref="U43:U51"/>
    <mergeCell ref="V43:V51"/>
    <mergeCell ref="AD43:AD53"/>
    <mergeCell ref="AE43:AE53"/>
    <mergeCell ref="K43:K51"/>
    <mergeCell ref="J43:J51"/>
    <mergeCell ref="I43:I51"/>
    <mergeCell ref="H43:H51"/>
    <mergeCell ref="G43:G53"/>
    <mergeCell ref="F43:F53"/>
    <mergeCell ref="C43:C53"/>
    <mergeCell ref="B43:B53"/>
    <mergeCell ref="A43:A53"/>
    <mergeCell ref="B40:B42"/>
    <mergeCell ref="A40:A42"/>
    <mergeCell ref="E40:E42"/>
    <mergeCell ref="AD40:AD42"/>
    <mergeCell ref="AE40:AE42"/>
    <mergeCell ref="H40:H41"/>
    <mergeCell ref="G40:G42"/>
    <mergeCell ref="F40:F42"/>
    <mergeCell ref="D40:D41"/>
    <mergeCell ref="C40:C42"/>
    <mergeCell ref="AF38:AF39"/>
    <mergeCell ref="AG38:AG39"/>
    <mergeCell ref="J40:J41"/>
    <mergeCell ref="I40:I41"/>
    <mergeCell ref="AG40:AG42"/>
    <mergeCell ref="AG33:AG37"/>
    <mergeCell ref="AC34:AC35"/>
    <mergeCell ref="AD33:AD37"/>
    <mergeCell ref="AE33:AE37"/>
    <mergeCell ref="AF33:AF37"/>
    <mergeCell ref="W34:W35"/>
    <mergeCell ref="X34:X35"/>
    <mergeCell ref="Y34:Y35"/>
    <mergeCell ref="Z34:Z35"/>
    <mergeCell ref="AA34:AA35"/>
    <mergeCell ref="K34:K35"/>
    <mergeCell ref="J33:J35"/>
    <mergeCell ref="J36:J37"/>
    <mergeCell ref="I33:I35"/>
    <mergeCell ref="I36:I37"/>
    <mergeCell ref="AF40:AF42"/>
    <mergeCell ref="B33:B37"/>
    <mergeCell ref="A33:A37"/>
    <mergeCell ref="H33:H35"/>
    <mergeCell ref="H36:H37"/>
    <mergeCell ref="G33:G37"/>
    <mergeCell ref="F33:F37"/>
    <mergeCell ref="E33:E37"/>
    <mergeCell ref="AD38:AD39"/>
    <mergeCell ref="AE38:AE39"/>
    <mergeCell ref="H38:H39"/>
    <mergeCell ref="G38:G39"/>
    <mergeCell ref="F38:F39"/>
    <mergeCell ref="E38:E39"/>
    <mergeCell ref="D38:D39"/>
    <mergeCell ref="C38:C39"/>
    <mergeCell ref="B38:B39"/>
    <mergeCell ref="A38:A39"/>
    <mergeCell ref="AF28:AF32"/>
    <mergeCell ref="AG28:AG32"/>
    <mergeCell ref="X29:X30"/>
    <mergeCell ref="Y29:Y30"/>
    <mergeCell ref="Z29:Z30"/>
    <mergeCell ref="AA29:AA30"/>
    <mergeCell ref="D33:D35"/>
    <mergeCell ref="D36:D37"/>
    <mergeCell ref="C33:C37"/>
    <mergeCell ref="C28:C32"/>
    <mergeCell ref="B28:B32"/>
    <mergeCell ref="A28:A32"/>
    <mergeCell ref="U29:U30"/>
    <mergeCell ref="V29:V30"/>
    <mergeCell ref="G28:G32"/>
    <mergeCell ref="F28:F32"/>
    <mergeCell ref="E28:E32"/>
    <mergeCell ref="D28:D30"/>
    <mergeCell ref="D31:D32"/>
    <mergeCell ref="K29:K30"/>
    <mergeCell ref="J28:J30"/>
    <mergeCell ref="J31:J32"/>
    <mergeCell ref="H28:H30"/>
    <mergeCell ref="I28:I30"/>
    <mergeCell ref="H31:H32"/>
    <mergeCell ref="I31:I32"/>
    <mergeCell ref="A9:A10"/>
    <mergeCell ref="A13:A14"/>
    <mergeCell ref="F9:F14"/>
    <mergeCell ref="E9:E14"/>
    <mergeCell ref="D9:D10"/>
    <mergeCell ref="D13:D14"/>
    <mergeCell ref="C3:AF3"/>
    <mergeCell ref="C4:AF4"/>
    <mergeCell ref="A6:V7"/>
    <mergeCell ref="A5:B5"/>
    <mergeCell ref="A1:B4"/>
    <mergeCell ref="W6:AB7"/>
    <mergeCell ref="AD6:AG7"/>
    <mergeCell ref="C1:AF1"/>
    <mergeCell ref="C2:AF2"/>
    <mergeCell ref="C5:AF5"/>
    <mergeCell ref="AE9:AE14"/>
    <mergeCell ref="AF9:AF14"/>
    <mergeCell ref="AG9:AG14"/>
    <mergeCell ref="B9:B14"/>
    <mergeCell ref="C9:C14"/>
    <mergeCell ref="H9:H10"/>
    <mergeCell ref="H13:H14"/>
    <mergeCell ref="G9:G14"/>
    <mergeCell ref="J9:J10"/>
    <mergeCell ref="J13:J14"/>
    <mergeCell ref="I9:I10"/>
    <mergeCell ref="I13:I14"/>
    <mergeCell ref="AD9:AD14"/>
    <mergeCell ref="E15:E27"/>
    <mergeCell ref="D15:D16"/>
    <mergeCell ref="D17:D22"/>
    <mergeCell ref="D23:D24"/>
    <mergeCell ref="K17:K19"/>
    <mergeCell ref="K20:K22"/>
    <mergeCell ref="K25:K26"/>
    <mergeCell ref="J15:J16"/>
    <mergeCell ref="J17:J22"/>
    <mergeCell ref="J23:J24"/>
    <mergeCell ref="I15:I16"/>
    <mergeCell ref="J25:J27"/>
    <mergeCell ref="I17:I22"/>
    <mergeCell ref="I23:I24"/>
    <mergeCell ref="I25:I27"/>
    <mergeCell ref="AG15:AG27"/>
    <mergeCell ref="AC25:AC26"/>
    <mergeCell ref="AC20:AC22"/>
    <mergeCell ref="AC17:AC19"/>
    <mergeCell ref="AD15:AD27"/>
    <mergeCell ref="AE15:AE27"/>
    <mergeCell ref="J38:J39"/>
    <mergeCell ref="I38:I39"/>
    <mergeCell ref="Y17:Y19"/>
    <mergeCell ref="Y20:Y22"/>
    <mergeCell ref="Y25:Y26"/>
    <mergeCell ref="Z25:Z26"/>
    <mergeCell ref="Z17:Z19"/>
    <mergeCell ref="AA17:AA19"/>
    <mergeCell ref="Z20:Z22"/>
    <mergeCell ref="AA20:AA22"/>
    <mergeCell ref="AA25:AA26"/>
    <mergeCell ref="U15:U16"/>
    <mergeCell ref="V15:V16"/>
    <mergeCell ref="U17:U24"/>
    <mergeCell ref="V17:V24"/>
    <mergeCell ref="AC29:AC30"/>
    <mergeCell ref="AD28:AD32"/>
    <mergeCell ref="AE28:AE32"/>
    <mergeCell ref="AF15:AF27"/>
    <mergeCell ref="U25:U27"/>
    <mergeCell ref="V25:V27"/>
    <mergeCell ref="X17:X19"/>
    <mergeCell ref="X20:X22"/>
    <mergeCell ref="X25:X26"/>
    <mergeCell ref="C15:C27"/>
    <mergeCell ref="B15:B27"/>
    <mergeCell ref="A15:A27"/>
    <mergeCell ref="D25:D27"/>
    <mergeCell ref="H15:H16"/>
    <mergeCell ref="H17:H22"/>
    <mergeCell ref="H23:H24"/>
    <mergeCell ref="H25:H27"/>
    <mergeCell ref="G15:G27"/>
    <mergeCell ref="F15:F27"/>
  </mergeCells>
  <dataValidations count="2">
    <dataValidation type="list" allowBlank="1" showInputMessage="1" showErrorMessage="1" sqref="L55:L56" xr:uid="{00000000-0002-0000-0300-000000000000}">
      <formula1>#REF!</formula1>
    </dataValidation>
    <dataValidation type="list" allowBlank="1" showErrorMessage="1" sqref="L11" xr:uid="{00000000-0002-0000-0300-000001000000}">
      <formula1>$AO$9:$AO$13</formula1>
    </dataValidation>
  </dataValidations>
  <pageMargins left="0.7" right="0.7" top="0.75" bottom="0.75" header="0.3" footer="0.3"/>
  <pageSetup orientation="portrait" horizontalDpi="0"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ANEXO1!$A$2:$A$21</xm:f>
          </x14:formula1>
          <xm:sqref>Z20 Z23:Z25 Z28 Z31:Z33 Z36:Z52 Z9:Z17 Z54</xm:sqref>
        </x14:dataValidation>
        <x14:dataValidation type="list" allowBlank="1" showInputMessage="1" showErrorMessage="1" xr:uid="{00000000-0002-0000-0300-000003000000}">
          <x14:formula1>
            <xm:f>ANEXO1!$F$2:$F$7</xm:f>
          </x14:formula1>
          <xm:sqref>AA20 AA23:AA24 AA28 AA31:AA33 AA9:AA17 AA36:AA54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cols>
    <col min="1" max="1" width="20.7109375" customWidth="1"/>
    <col min="2" max="2" width="25" customWidth="1"/>
    <col min="3" max="3" width="19.7109375" customWidth="1"/>
    <col min="4" max="4" width="20.28515625" customWidth="1"/>
    <col min="5" max="6" width="22.85546875" customWidth="1"/>
    <col min="7" max="7" width="25.28515625" customWidth="1"/>
  </cols>
  <sheetData>
    <row r="2" spans="1:7">
      <c r="A2" s="394" t="s">
        <v>36</v>
      </c>
      <c r="B2" s="395"/>
      <c r="C2" s="395"/>
      <c r="D2" s="395"/>
      <c r="E2" s="395"/>
      <c r="F2" s="395"/>
      <c r="G2" s="396"/>
    </row>
    <row r="3" spans="1:7" s="7" customFormat="1">
      <c r="A3" s="28" t="s">
        <v>37</v>
      </c>
      <c r="B3" s="391" t="s">
        <v>38</v>
      </c>
      <c r="C3" s="391"/>
      <c r="D3" s="391"/>
      <c r="E3" s="391"/>
      <c r="F3" s="391"/>
      <c r="G3" s="29" t="s">
        <v>39</v>
      </c>
    </row>
    <row r="4" spans="1:7" ht="12.75" customHeight="1">
      <c r="A4" s="30">
        <v>45489</v>
      </c>
      <c r="B4" s="392" t="s">
        <v>209</v>
      </c>
      <c r="C4" s="392"/>
      <c r="D4" s="392"/>
      <c r="E4" s="392"/>
      <c r="F4" s="392"/>
      <c r="G4" s="31" t="s">
        <v>210</v>
      </c>
    </row>
    <row r="5" spans="1:7" ht="12.75" customHeight="1">
      <c r="A5" s="32"/>
      <c r="B5" s="392"/>
      <c r="C5" s="392"/>
      <c r="D5" s="392"/>
      <c r="E5" s="392"/>
      <c r="F5" s="392"/>
      <c r="G5" s="31"/>
    </row>
    <row r="6" spans="1:7">
      <c r="A6" s="32"/>
      <c r="B6" s="393"/>
      <c r="C6" s="393"/>
      <c r="D6" s="393"/>
      <c r="E6" s="393"/>
      <c r="F6" s="393"/>
      <c r="G6" s="33"/>
    </row>
    <row r="7" spans="1:7">
      <c r="A7" s="32"/>
      <c r="B7" s="393"/>
      <c r="C7" s="393"/>
      <c r="D7" s="393"/>
      <c r="E7" s="393"/>
      <c r="F7" s="393"/>
      <c r="G7" s="33"/>
    </row>
    <row r="8" spans="1:7">
      <c r="A8" s="32"/>
      <c r="B8" s="34"/>
      <c r="C8" s="34"/>
      <c r="D8" s="34"/>
      <c r="E8" s="34"/>
      <c r="F8" s="34"/>
      <c r="G8" s="33"/>
    </row>
    <row r="9" spans="1:7">
      <c r="A9" s="387" t="s">
        <v>211</v>
      </c>
      <c r="B9" s="388"/>
      <c r="C9" s="388"/>
      <c r="D9" s="388"/>
      <c r="E9" s="388"/>
      <c r="F9" s="388"/>
      <c r="G9" s="389"/>
    </row>
    <row r="10" spans="1:7" s="7" customFormat="1">
      <c r="A10" s="35"/>
      <c r="B10" s="391" t="s">
        <v>40</v>
      </c>
      <c r="C10" s="391"/>
      <c r="D10" s="391" t="s">
        <v>41</v>
      </c>
      <c r="E10" s="391"/>
      <c r="F10" s="35" t="s">
        <v>37</v>
      </c>
      <c r="G10" s="35" t="s">
        <v>42</v>
      </c>
    </row>
    <row r="11" spans="1:7">
      <c r="A11" s="36" t="s">
        <v>43</v>
      </c>
      <c r="B11" s="392" t="s">
        <v>44</v>
      </c>
      <c r="C11" s="392"/>
      <c r="D11" s="390" t="s">
        <v>45</v>
      </c>
      <c r="E11" s="390"/>
      <c r="F11" s="32" t="s">
        <v>78</v>
      </c>
      <c r="G11" s="33"/>
    </row>
    <row r="12" spans="1:7">
      <c r="A12" s="36" t="s">
        <v>46</v>
      </c>
      <c r="B12" s="390" t="s">
        <v>47</v>
      </c>
      <c r="C12" s="390"/>
      <c r="D12" s="390" t="s">
        <v>79</v>
      </c>
      <c r="E12" s="390"/>
      <c r="F12" s="32" t="s">
        <v>78</v>
      </c>
      <c r="G12" s="33"/>
    </row>
    <row r="13" spans="1:7">
      <c r="A13" s="36" t="s">
        <v>48</v>
      </c>
      <c r="B13" s="390" t="s">
        <v>47</v>
      </c>
      <c r="C13" s="390"/>
      <c r="D13" s="390" t="s">
        <v>79</v>
      </c>
      <c r="E13" s="390"/>
      <c r="F13" s="32" t="s">
        <v>78</v>
      </c>
      <c r="G13" s="33"/>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cols>
    <col min="1" max="1" width="55.28515625" customWidth="1"/>
    <col min="5" max="5" width="20.140625" customWidth="1"/>
    <col min="6" max="6" width="34.7109375" customWidth="1"/>
  </cols>
  <sheetData>
    <row r="1" spans="1:6" ht="52.5" customHeight="1">
      <c r="A1" s="26" t="s">
        <v>49</v>
      </c>
      <c r="E1" s="8" t="s">
        <v>50</v>
      </c>
      <c r="F1" s="8" t="s">
        <v>51</v>
      </c>
    </row>
    <row r="2" spans="1:6" ht="25.5" customHeight="1">
      <c r="A2" s="25" t="s">
        <v>52</v>
      </c>
      <c r="E2" s="9">
        <v>0</v>
      </c>
      <c r="F2" s="10" t="s">
        <v>53</v>
      </c>
    </row>
    <row r="3" spans="1:6" ht="45" customHeight="1">
      <c r="A3" s="25" t="s">
        <v>54</v>
      </c>
      <c r="E3" s="9">
        <v>1</v>
      </c>
      <c r="F3" s="10" t="s">
        <v>55</v>
      </c>
    </row>
    <row r="4" spans="1:6" ht="45" customHeight="1">
      <c r="A4" s="25" t="s">
        <v>56</v>
      </c>
      <c r="E4" s="9">
        <v>2</v>
      </c>
      <c r="F4" s="10" t="s">
        <v>57</v>
      </c>
    </row>
    <row r="5" spans="1:6" ht="45" customHeight="1">
      <c r="A5" s="25" t="s">
        <v>58</v>
      </c>
      <c r="E5" s="9">
        <v>3</v>
      </c>
      <c r="F5" s="10" t="s">
        <v>59</v>
      </c>
    </row>
    <row r="6" spans="1:6" ht="45" customHeight="1">
      <c r="A6" s="25" t="s">
        <v>60</v>
      </c>
      <c r="E6" s="9">
        <v>4</v>
      </c>
      <c r="F6" s="10" t="s">
        <v>61</v>
      </c>
    </row>
    <row r="7" spans="1:6" ht="45" customHeight="1">
      <c r="A7" s="25" t="s">
        <v>62</v>
      </c>
      <c r="E7" s="9">
        <v>5</v>
      </c>
      <c r="F7" s="10" t="s">
        <v>63</v>
      </c>
    </row>
    <row r="8" spans="1:6" ht="45" customHeight="1">
      <c r="A8" s="25" t="s">
        <v>64</v>
      </c>
    </row>
    <row r="9" spans="1:6" ht="45" customHeight="1">
      <c r="A9" s="25" t="s">
        <v>65</v>
      </c>
    </row>
    <row r="10" spans="1:6" ht="45" customHeight="1">
      <c r="A10" s="25" t="s">
        <v>66</v>
      </c>
    </row>
    <row r="11" spans="1:6" ht="45" customHeight="1">
      <c r="A11" s="25" t="s">
        <v>67</v>
      </c>
    </row>
    <row r="12" spans="1:6" ht="45" customHeight="1">
      <c r="A12" s="25" t="s">
        <v>68</v>
      </c>
    </row>
    <row r="13" spans="1:6" ht="45" customHeight="1">
      <c r="A13" s="25" t="s">
        <v>69</v>
      </c>
    </row>
    <row r="14" spans="1:6" ht="45" customHeight="1">
      <c r="A14" s="25" t="s">
        <v>70</v>
      </c>
    </row>
    <row r="15" spans="1:6" ht="45" customHeight="1">
      <c r="A15" s="25" t="s">
        <v>71</v>
      </c>
    </row>
    <row r="16" spans="1:6" ht="45" customHeight="1">
      <c r="A16" s="25" t="s">
        <v>72</v>
      </c>
    </row>
    <row r="17" spans="1:1" ht="45" customHeight="1">
      <c r="A17" s="25" t="s">
        <v>73</v>
      </c>
    </row>
    <row r="18" spans="1:1" ht="45" customHeight="1">
      <c r="A18" s="25" t="s">
        <v>74</v>
      </c>
    </row>
    <row r="19" spans="1:1" ht="45" customHeight="1">
      <c r="A19" s="25" t="s">
        <v>75</v>
      </c>
    </row>
    <row r="20" spans="1:1" ht="45" customHeight="1">
      <c r="A20" s="25" t="s">
        <v>76</v>
      </c>
    </row>
    <row r="21" spans="1:1" ht="45" customHeight="1">
      <c r="A21" s="25" t="s">
        <v>77</v>
      </c>
    </row>
    <row r="22" spans="1:1" ht="45" customHeight="1"/>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38"/>
  <sheetViews>
    <sheetView topLeftCell="K7" zoomScale="70" zoomScaleNormal="70" workbookViewId="0">
      <selection activeCell="M48" sqref="M48"/>
    </sheetView>
  </sheetViews>
  <sheetFormatPr baseColWidth="10" defaultColWidth="13" defaultRowHeight="14.25"/>
  <cols>
    <col min="1" max="1" width="24" style="58" customWidth="1"/>
    <col min="2" max="2" width="20.85546875" style="58" customWidth="1"/>
    <col min="3" max="3" width="18.85546875" style="58" customWidth="1"/>
    <col min="4" max="4" width="16.85546875" style="58" customWidth="1"/>
    <col min="5" max="5" width="21" style="58" customWidth="1"/>
    <col min="6" max="6" width="20.28515625" style="58" customWidth="1"/>
    <col min="7" max="7" width="24.7109375" style="58" customWidth="1"/>
    <col min="8" max="8" width="24.42578125" style="58" customWidth="1"/>
    <col min="9" max="9" width="21.85546875" style="58" customWidth="1"/>
    <col min="10" max="10" width="18.85546875" style="58" customWidth="1"/>
    <col min="11" max="11" width="34.85546875" style="58" customWidth="1"/>
    <col min="12" max="12" width="23.42578125" style="58" customWidth="1"/>
    <col min="13" max="13" width="30.140625" style="58" customWidth="1"/>
    <col min="14" max="14" width="29.28515625" style="58" customWidth="1"/>
    <col min="15" max="15" width="27.7109375" style="58" customWidth="1"/>
    <col min="16" max="16" width="20.7109375" style="58" customWidth="1"/>
    <col min="17" max="17" width="17.7109375" style="58" customWidth="1"/>
    <col min="18" max="18" width="20.5703125" style="58" customWidth="1"/>
    <col min="19" max="19" width="21.28515625" style="58" customWidth="1"/>
    <col min="20" max="20" width="23.28515625" style="58" customWidth="1"/>
    <col min="21" max="21" width="28.7109375" style="58" customWidth="1"/>
    <col min="22" max="22" width="31.42578125" style="58" customWidth="1"/>
    <col min="23" max="23" width="22" style="58" customWidth="1"/>
    <col min="24" max="24" width="55.5703125" style="58" customWidth="1"/>
    <col min="25" max="25" width="38.28515625" style="58" customWidth="1"/>
    <col min="26" max="26" width="20.140625" style="58" customWidth="1"/>
    <col min="27" max="27" width="18.42578125" style="58" customWidth="1"/>
    <col min="28" max="28" width="22.140625" style="58" customWidth="1"/>
    <col min="29" max="29" width="22.7109375" style="58" customWidth="1"/>
    <col min="30" max="30" width="21.85546875" style="58" customWidth="1"/>
    <col min="31" max="32" width="20.5703125" style="58" customWidth="1"/>
    <col min="33" max="33" width="20.140625" style="58" customWidth="1"/>
    <col min="34" max="16384" width="13" style="58"/>
  </cols>
  <sheetData>
    <row r="1" spans="1:33" s="3" customFormat="1" ht="23.25" customHeight="1">
      <c r="A1" s="243" t="s">
        <v>0</v>
      </c>
      <c r="B1" s="243"/>
      <c r="C1" s="264" t="s">
        <v>1</v>
      </c>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6"/>
      <c r="AG1" s="27" t="s">
        <v>205</v>
      </c>
    </row>
    <row r="2" spans="1:33" s="3" customFormat="1" ht="23.25" customHeight="1">
      <c r="A2" s="243"/>
      <c r="B2" s="243"/>
      <c r="C2" s="264" t="s">
        <v>2</v>
      </c>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6"/>
      <c r="AG2" s="27" t="s">
        <v>3</v>
      </c>
    </row>
    <row r="3" spans="1:33" s="3" customFormat="1" ht="23.25" customHeight="1">
      <c r="A3" s="243"/>
      <c r="B3" s="243"/>
      <c r="C3" s="264" t="s">
        <v>4</v>
      </c>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c r="AG3" s="27" t="s">
        <v>204</v>
      </c>
    </row>
    <row r="4" spans="1:33" s="3" customFormat="1" ht="23.25" customHeight="1">
      <c r="A4" s="243"/>
      <c r="B4" s="243"/>
      <c r="C4" s="264" t="s">
        <v>152</v>
      </c>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6"/>
      <c r="AG4" s="27" t="s">
        <v>208</v>
      </c>
    </row>
    <row r="5" spans="1:33" s="3" customFormat="1" ht="26.25" customHeight="1">
      <c r="A5" s="243" t="s">
        <v>5</v>
      </c>
      <c r="B5" s="243"/>
      <c r="C5" s="264" t="s">
        <v>226</v>
      </c>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57"/>
    </row>
    <row r="6" spans="1:33" ht="15" customHeight="1">
      <c r="A6" s="338" t="s">
        <v>163</v>
      </c>
      <c r="B6" s="338"/>
      <c r="C6" s="338"/>
      <c r="D6" s="338"/>
      <c r="E6" s="338"/>
      <c r="F6" s="338"/>
      <c r="G6" s="338"/>
      <c r="H6" s="338"/>
      <c r="I6" s="338"/>
      <c r="J6" s="338"/>
      <c r="K6" s="338"/>
      <c r="L6" s="338"/>
      <c r="M6" s="338"/>
      <c r="N6" s="338"/>
      <c r="O6" s="338"/>
      <c r="P6" s="338"/>
      <c r="Q6" s="338"/>
      <c r="R6" s="338"/>
      <c r="S6" s="338"/>
      <c r="T6" s="338"/>
      <c r="U6" s="338"/>
      <c r="V6" s="339"/>
      <c r="W6" s="342" t="s">
        <v>89</v>
      </c>
      <c r="X6" s="343"/>
      <c r="Y6" s="343"/>
      <c r="Z6" s="343"/>
      <c r="AA6" s="343"/>
      <c r="AB6" s="343"/>
      <c r="AC6" s="40"/>
      <c r="AD6" s="346" t="s">
        <v>6</v>
      </c>
      <c r="AE6" s="346"/>
      <c r="AF6" s="346"/>
      <c r="AG6" s="346"/>
    </row>
    <row r="7" spans="1:33" ht="15" customHeight="1">
      <c r="A7" s="340"/>
      <c r="B7" s="340"/>
      <c r="C7" s="340"/>
      <c r="D7" s="340"/>
      <c r="E7" s="340"/>
      <c r="F7" s="340"/>
      <c r="G7" s="340"/>
      <c r="H7" s="340"/>
      <c r="I7" s="340"/>
      <c r="J7" s="340"/>
      <c r="K7" s="340"/>
      <c r="L7" s="340"/>
      <c r="M7" s="340"/>
      <c r="N7" s="340"/>
      <c r="O7" s="340"/>
      <c r="P7" s="340"/>
      <c r="Q7" s="340"/>
      <c r="R7" s="340"/>
      <c r="S7" s="340"/>
      <c r="T7" s="340"/>
      <c r="U7" s="340"/>
      <c r="V7" s="341"/>
      <c r="W7" s="344"/>
      <c r="X7" s="345"/>
      <c r="Y7" s="345"/>
      <c r="Z7" s="345"/>
      <c r="AA7" s="345"/>
      <c r="AB7" s="345"/>
      <c r="AC7" s="41"/>
      <c r="AD7" s="346"/>
      <c r="AE7" s="346"/>
      <c r="AF7" s="346"/>
      <c r="AG7" s="346"/>
    </row>
    <row r="8" spans="1:33" s="59" customFormat="1" ht="120.75" customHeight="1" thickBot="1">
      <c r="A8" s="68" t="s">
        <v>93</v>
      </c>
      <c r="B8" s="68" t="s">
        <v>7</v>
      </c>
      <c r="C8" s="68" t="s">
        <v>185</v>
      </c>
      <c r="D8" s="73" t="s">
        <v>612</v>
      </c>
      <c r="E8" s="74" t="s">
        <v>10</v>
      </c>
      <c r="F8" s="68" t="s">
        <v>11</v>
      </c>
      <c r="G8" s="74" t="s">
        <v>142</v>
      </c>
      <c r="H8" s="74" t="s">
        <v>188</v>
      </c>
      <c r="I8" s="74" t="s">
        <v>143</v>
      </c>
      <c r="J8" s="74" t="s">
        <v>193</v>
      </c>
      <c r="K8" s="75" t="s">
        <v>183</v>
      </c>
      <c r="L8" s="67" t="s">
        <v>200</v>
      </c>
      <c r="M8" s="75" t="s">
        <v>12</v>
      </c>
      <c r="N8" s="157" t="s">
        <v>613</v>
      </c>
      <c r="O8" s="171" t="s">
        <v>144</v>
      </c>
      <c r="P8" s="171" t="s">
        <v>145</v>
      </c>
      <c r="Q8" s="68" t="s">
        <v>16</v>
      </c>
      <c r="R8" s="68" t="s">
        <v>17</v>
      </c>
      <c r="S8" s="68" t="s">
        <v>158</v>
      </c>
      <c r="T8" s="68" t="s">
        <v>35</v>
      </c>
      <c r="U8" s="68" t="s">
        <v>98</v>
      </c>
      <c r="V8" s="68" t="s">
        <v>99</v>
      </c>
      <c r="W8" s="134" t="s">
        <v>22</v>
      </c>
      <c r="X8" s="134" t="s">
        <v>147</v>
      </c>
      <c r="Y8" s="149" t="s">
        <v>614</v>
      </c>
      <c r="Z8" s="134" t="s">
        <v>23</v>
      </c>
      <c r="AA8" s="134" t="s">
        <v>24</v>
      </c>
      <c r="AB8" s="134" t="s">
        <v>25</v>
      </c>
      <c r="AC8" s="76" t="s">
        <v>225</v>
      </c>
      <c r="AD8" s="157" t="s">
        <v>19</v>
      </c>
      <c r="AE8" s="157" t="s">
        <v>146</v>
      </c>
      <c r="AF8" s="157" t="s">
        <v>18</v>
      </c>
      <c r="AG8" s="68" t="s">
        <v>20</v>
      </c>
    </row>
    <row r="9" spans="1:33" ht="111.75" customHeight="1">
      <c r="A9" s="330" t="s">
        <v>231</v>
      </c>
      <c r="B9" s="352" t="s">
        <v>232</v>
      </c>
      <c r="C9" s="353" t="s">
        <v>233</v>
      </c>
      <c r="D9" s="321">
        <v>4353</v>
      </c>
      <c r="E9" s="335" t="s">
        <v>336</v>
      </c>
      <c r="F9" s="333">
        <v>2024130010055</v>
      </c>
      <c r="G9" s="327" t="s">
        <v>328</v>
      </c>
      <c r="H9" s="316" t="s">
        <v>324</v>
      </c>
      <c r="I9" s="316" t="s">
        <v>320</v>
      </c>
      <c r="J9" s="312">
        <v>0.25</v>
      </c>
      <c r="K9" s="61" t="s">
        <v>312</v>
      </c>
      <c r="L9" s="77" t="s">
        <v>310</v>
      </c>
      <c r="M9" s="61" t="s">
        <v>329</v>
      </c>
      <c r="N9" s="150">
        <v>4353</v>
      </c>
      <c r="O9" s="145"/>
      <c r="P9" s="145"/>
      <c r="Q9" s="78">
        <v>320</v>
      </c>
      <c r="R9" s="79">
        <v>30000</v>
      </c>
      <c r="S9" s="80" t="s">
        <v>337</v>
      </c>
      <c r="T9" s="77" t="s">
        <v>338</v>
      </c>
      <c r="U9" s="77" t="s">
        <v>343</v>
      </c>
      <c r="V9" s="81" t="s">
        <v>339</v>
      </c>
      <c r="W9" s="78" t="s">
        <v>345</v>
      </c>
      <c r="X9" s="82" t="s">
        <v>346</v>
      </c>
      <c r="Y9" s="160">
        <v>2376000000</v>
      </c>
      <c r="Z9" s="135" t="s">
        <v>76</v>
      </c>
      <c r="AA9" s="135" t="s">
        <v>53</v>
      </c>
      <c r="AB9" s="136">
        <v>45689</v>
      </c>
      <c r="AC9" s="83"/>
      <c r="AD9" s="320">
        <v>3023363561</v>
      </c>
      <c r="AE9" s="320">
        <v>3023363561</v>
      </c>
      <c r="AF9" s="279" t="s">
        <v>616</v>
      </c>
      <c r="AG9" s="349" t="s">
        <v>336</v>
      </c>
    </row>
    <row r="10" spans="1:33" ht="78" customHeight="1">
      <c r="A10" s="331"/>
      <c r="B10" s="233"/>
      <c r="C10" s="354"/>
      <c r="D10" s="322"/>
      <c r="E10" s="336"/>
      <c r="F10" s="334"/>
      <c r="G10" s="303"/>
      <c r="H10" s="317"/>
      <c r="I10" s="317"/>
      <c r="J10" s="313"/>
      <c r="K10" s="62" t="s">
        <v>313</v>
      </c>
      <c r="L10" s="47" t="s">
        <v>310</v>
      </c>
      <c r="M10" s="62" t="s">
        <v>335</v>
      </c>
      <c r="N10" s="151">
        <v>6</v>
      </c>
      <c r="O10" s="147"/>
      <c r="P10" s="147"/>
      <c r="Q10" s="60">
        <v>320</v>
      </c>
      <c r="R10" s="65">
        <v>1059626</v>
      </c>
      <c r="S10" s="64" t="s">
        <v>337</v>
      </c>
      <c r="T10" s="47" t="s">
        <v>338</v>
      </c>
      <c r="U10" s="47" t="s">
        <v>344</v>
      </c>
      <c r="V10" s="69" t="s">
        <v>340</v>
      </c>
      <c r="W10" s="60" t="s">
        <v>345</v>
      </c>
      <c r="X10" s="71" t="s">
        <v>347</v>
      </c>
      <c r="Y10" s="158">
        <v>300600000</v>
      </c>
      <c r="Z10" s="111" t="s">
        <v>67</v>
      </c>
      <c r="AA10" s="111" t="s">
        <v>53</v>
      </c>
      <c r="AB10" s="168">
        <v>45717</v>
      </c>
      <c r="AC10" s="72"/>
      <c r="AD10" s="298"/>
      <c r="AE10" s="298"/>
      <c r="AF10" s="347"/>
      <c r="AG10" s="350"/>
    </row>
    <row r="11" spans="1:33" ht="64.5" customHeight="1">
      <c r="A11" s="331" t="s">
        <v>240</v>
      </c>
      <c r="B11" s="233"/>
      <c r="C11" s="354"/>
      <c r="D11" s="407">
        <v>150</v>
      </c>
      <c r="E11" s="336"/>
      <c r="F11" s="334"/>
      <c r="G11" s="303"/>
      <c r="H11" s="318" t="s">
        <v>325</v>
      </c>
      <c r="I11" s="318" t="s">
        <v>321</v>
      </c>
      <c r="J11" s="314">
        <v>0.25</v>
      </c>
      <c r="K11" s="62" t="s">
        <v>314</v>
      </c>
      <c r="L11" s="51" t="s">
        <v>311</v>
      </c>
      <c r="M11" s="62" t="s">
        <v>330</v>
      </c>
      <c r="N11" s="162" t="s">
        <v>372</v>
      </c>
      <c r="O11" s="147"/>
      <c r="P11" s="147"/>
      <c r="Q11" s="60">
        <v>90</v>
      </c>
      <c r="R11" s="66">
        <v>125</v>
      </c>
      <c r="S11" s="64" t="s">
        <v>337</v>
      </c>
      <c r="T11" s="47" t="s">
        <v>338</v>
      </c>
      <c r="U11" s="51" t="s">
        <v>310</v>
      </c>
      <c r="V11" s="70" t="s">
        <v>310</v>
      </c>
      <c r="W11" s="60" t="s">
        <v>345</v>
      </c>
      <c r="X11" s="71"/>
      <c r="Y11" s="158">
        <v>0</v>
      </c>
      <c r="Z11" s="111" t="s">
        <v>76</v>
      </c>
      <c r="AA11" s="111" t="s">
        <v>53</v>
      </c>
      <c r="AB11" s="168">
        <v>45717</v>
      </c>
      <c r="AC11" s="72"/>
      <c r="AD11" s="298"/>
      <c r="AE11" s="298"/>
      <c r="AF11" s="347"/>
      <c r="AG11" s="350"/>
    </row>
    <row r="12" spans="1:33" ht="71.25">
      <c r="A12" s="331"/>
      <c r="B12" s="233"/>
      <c r="C12" s="354"/>
      <c r="D12" s="407"/>
      <c r="E12" s="336"/>
      <c r="F12" s="334"/>
      <c r="G12" s="303"/>
      <c r="H12" s="317"/>
      <c r="I12" s="317"/>
      <c r="J12" s="313"/>
      <c r="K12" s="62" t="s">
        <v>315</v>
      </c>
      <c r="L12" s="51" t="s">
        <v>311</v>
      </c>
      <c r="M12" s="62" t="s">
        <v>331</v>
      </c>
      <c r="N12" s="151">
        <v>150</v>
      </c>
      <c r="O12" s="147"/>
      <c r="P12" s="147"/>
      <c r="Q12" s="60">
        <v>320</v>
      </c>
      <c r="R12" s="66">
        <v>125</v>
      </c>
      <c r="S12" s="64" t="s">
        <v>337</v>
      </c>
      <c r="T12" s="47" t="s">
        <v>338</v>
      </c>
      <c r="U12" s="51" t="s">
        <v>310</v>
      </c>
      <c r="V12" s="70" t="s">
        <v>310</v>
      </c>
      <c r="W12" s="60" t="s">
        <v>345</v>
      </c>
      <c r="X12" s="71" t="s">
        <v>348</v>
      </c>
      <c r="Y12" s="158">
        <v>0</v>
      </c>
      <c r="Z12" s="111" t="s">
        <v>76</v>
      </c>
      <c r="AA12" s="111" t="s">
        <v>53</v>
      </c>
      <c r="AB12" s="168">
        <v>45717</v>
      </c>
      <c r="AC12" s="72"/>
      <c r="AD12" s="298"/>
      <c r="AE12" s="298"/>
      <c r="AF12" s="347"/>
      <c r="AG12" s="350"/>
    </row>
    <row r="13" spans="1:33" ht="102" customHeight="1">
      <c r="A13" s="331" t="s">
        <v>231</v>
      </c>
      <c r="B13" s="233"/>
      <c r="C13" s="354"/>
      <c r="D13" s="322">
        <v>30</v>
      </c>
      <c r="E13" s="336"/>
      <c r="F13" s="334"/>
      <c r="G13" s="303"/>
      <c r="H13" s="318" t="s">
        <v>326</v>
      </c>
      <c r="I13" s="318" t="s">
        <v>322</v>
      </c>
      <c r="J13" s="314">
        <v>0.25</v>
      </c>
      <c r="K13" s="62" t="s">
        <v>316</v>
      </c>
      <c r="L13" s="47" t="s">
        <v>310</v>
      </c>
      <c r="M13" s="62" t="s">
        <v>332</v>
      </c>
      <c r="N13" s="162" t="s">
        <v>372</v>
      </c>
      <c r="O13" s="147"/>
      <c r="P13" s="147"/>
      <c r="Q13" s="60">
        <v>90</v>
      </c>
      <c r="R13" s="66">
        <v>1059626</v>
      </c>
      <c r="S13" s="64" t="s">
        <v>337</v>
      </c>
      <c r="T13" s="47" t="s">
        <v>338</v>
      </c>
      <c r="U13" s="51" t="s">
        <v>310</v>
      </c>
      <c r="V13" s="70" t="s">
        <v>310</v>
      </c>
      <c r="W13" s="60" t="s">
        <v>345</v>
      </c>
      <c r="X13" s="71"/>
      <c r="Y13" s="158">
        <v>0</v>
      </c>
      <c r="Z13" s="111" t="s">
        <v>67</v>
      </c>
      <c r="AA13" s="111" t="s">
        <v>53</v>
      </c>
      <c r="AB13" s="168">
        <v>45717</v>
      </c>
      <c r="AC13" s="72"/>
      <c r="AD13" s="298"/>
      <c r="AE13" s="298"/>
      <c r="AF13" s="347"/>
      <c r="AG13" s="350"/>
    </row>
    <row r="14" spans="1:33" ht="113.25" customHeight="1">
      <c r="A14" s="331"/>
      <c r="B14" s="233"/>
      <c r="C14" s="354"/>
      <c r="D14" s="322"/>
      <c r="E14" s="336"/>
      <c r="F14" s="334"/>
      <c r="G14" s="303"/>
      <c r="H14" s="317"/>
      <c r="I14" s="317"/>
      <c r="J14" s="313"/>
      <c r="K14" s="62" t="s">
        <v>317</v>
      </c>
      <c r="L14" s="47" t="s">
        <v>310</v>
      </c>
      <c r="M14" s="62" t="s">
        <v>244</v>
      </c>
      <c r="N14" s="151">
        <v>30</v>
      </c>
      <c r="O14" s="147"/>
      <c r="P14" s="147"/>
      <c r="Q14" s="60">
        <v>320</v>
      </c>
      <c r="R14" s="66">
        <v>1059626</v>
      </c>
      <c r="S14" s="64" t="s">
        <v>337</v>
      </c>
      <c r="T14" s="47" t="s">
        <v>338</v>
      </c>
      <c r="U14" s="51" t="s">
        <v>310</v>
      </c>
      <c r="V14" s="70" t="s">
        <v>310</v>
      </c>
      <c r="W14" s="60" t="s">
        <v>345</v>
      </c>
      <c r="X14" s="71" t="s">
        <v>349</v>
      </c>
      <c r="Y14" s="158">
        <v>135000000</v>
      </c>
      <c r="Z14" s="111" t="s">
        <v>76</v>
      </c>
      <c r="AA14" s="111" t="s">
        <v>53</v>
      </c>
      <c r="AB14" s="168">
        <v>45717</v>
      </c>
      <c r="AC14" s="72"/>
      <c r="AD14" s="298"/>
      <c r="AE14" s="298"/>
      <c r="AF14" s="347"/>
      <c r="AG14" s="350"/>
    </row>
    <row r="15" spans="1:33" ht="105.75" customHeight="1">
      <c r="A15" s="331" t="s">
        <v>240</v>
      </c>
      <c r="B15" s="233"/>
      <c r="C15" s="354"/>
      <c r="D15" s="322">
        <v>0.17</v>
      </c>
      <c r="E15" s="336"/>
      <c r="F15" s="334"/>
      <c r="G15" s="303"/>
      <c r="H15" s="318" t="s">
        <v>327</v>
      </c>
      <c r="I15" s="318" t="s">
        <v>323</v>
      </c>
      <c r="J15" s="314">
        <v>0.25</v>
      </c>
      <c r="K15" s="62" t="s">
        <v>318</v>
      </c>
      <c r="L15" s="47" t="s">
        <v>310</v>
      </c>
      <c r="M15" s="62" t="s">
        <v>333</v>
      </c>
      <c r="N15" s="152">
        <v>0.17</v>
      </c>
      <c r="O15" s="147"/>
      <c r="P15" s="147"/>
      <c r="Q15" s="60">
        <v>90</v>
      </c>
      <c r="R15" s="66">
        <v>1059626</v>
      </c>
      <c r="S15" s="64" t="s">
        <v>337</v>
      </c>
      <c r="T15" s="47" t="s">
        <v>338</v>
      </c>
      <c r="U15" s="51" t="s">
        <v>310</v>
      </c>
      <c r="V15" s="70" t="s">
        <v>310</v>
      </c>
      <c r="W15" s="60" t="s">
        <v>345</v>
      </c>
      <c r="X15" s="71" t="s">
        <v>350</v>
      </c>
      <c r="Y15" s="158">
        <v>0</v>
      </c>
      <c r="Z15" s="111" t="s">
        <v>76</v>
      </c>
      <c r="AA15" s="111" t="s">
        <v>53</v>
      </c>
      <c r="AB15" s="168">
        <v>45717</v>
      </c>
      <c r="AC15" s="72"/>
      <c r="AD15" s="298"/>
      <c r="AE15" s="298"/>
      <c r="AF15" s="347"/>
      <c r="AG15" s="350"/>
    </row>
    <row r="16" spans="1:33" ht="129" customHeight="1" thickBot="1">
      <c r="A16" s="332"/>
      <c r="B16" s="311"/>
      <c r="C16" s="355"/>
      <c r="D16" s="284"/>
      <c r="E16" s="337"/>
      <c r="F16" s="334"/>
      <c r="G16" s="303"/>
      <c r="H16" s="319"/>
      <c r="I16" s="319"/>
      <c r="J16" s="315"/>
      <c r="K16" s="63" t="s">
        <v>319</v>
      </c>
      <c r="L16" s="84" t="s">
        <v>310</v>
      </c>
      <c r="M16" s="63" t="s">
        <v>334</v>
      </c>
      <c r="N16" s="153">
        <v>0.17</v>
      </c>
      <c r="O16" s="148"/>
      <c r="P16" s="148"/>
      <c r="Q16" s="97">
        <v>320</v>
      </c>
      <c r="R16" s="98">
        <v>1059626</v>
      </c>
      <c r="S16" s="99" t="s">
        <v>337</v>
      </c>
      <c r="T16" s="94" t="s">
        <v>338</v>
      </c>
      <c r="U16" s="84" t="s">
        <v>341</v>
      </c>
      <c r="V16" s="85" t="s">
        <v>342</v>
      </c>
      <c r="W16" s="97" t="s">
        <v>345</v>
      </c>
      <c r="X16" s="86" t="s">
        <v>350</v>
      </c>
      <c r="Y16" s="159">
        <v>211763561</v>
      </c>
      <c r="Z16" s="137" t="s">
        <v>76</v>
      </c>
      <c r="AA16" s="137" t="s">
        <v>53</v>
      </c>
      <c r="AB16" s="167">
        <v>45717</v>
      </c>
      <c r="AC16" s="104"/>
      <c r="AD16" s="298"/>
      <c r="AE16" s="298"/>
      <c r="AF16" s="348"/>
      <c r="AG16" s="351"/>
    </row>
    <row r="17" spans="1:33" ht="70.5" customHeight="1">
      <c r="A17" s="281" t="s">
        <v>257</v>
      </c>
      <c r="B17" s="279" t="s">
        <v>258</v>
      </c>
      <c r="C17" s="276" t="s">
        <v>259</v>
      </c>
      <c r="D17" s="321">
        <v>600</v>
      </c>
      <c r="E17" s="279" t="s">
        <v>390</v>
      </c>
      <c r="F17" s="293">
        <v>2024130010049</v>
      </c>
      <c r="G17" s="279" t="s">
        <v>389</v>
      </c>
      <c r="H17" s="287" t="s">
        <v>385</v>
      </c>
      <c r="I17" s="327" t="s">
        <v>381</v>
      </c>
      <c r="J17" s="323">
        <v>0.1</v>
      </c>
      <c r="K17" s="129" t="s">
        <v>373</v>
      </c>
      <c r="L17" s="47" t="s">
        <v>310</v>
      </c>
      <c r="M17" s="61" t="s">
        <v>601</v>
      </c>
      <c r="N17" s="151">
        <v>600</v>
      </c>
      <c r="O17" s="147"/>
      <c r="P17" s="147"/>
      <c r="Q17" s="60">
        <v>270</v>
      </c>
      <c r="R17" s="101">
        <v>1059626</v>
      </c>
      <c r="S17" s="60" t="s">
        <v>337</v>
      </c>
      <c r="T17" s="100" t="s">
        <v>402</v>
      </c>
      <c r="U17" s="302" t="s">
        <v>403</v>
      </c>
      <c r="V17" s="310" t="s">
        <v>404</v>
      </c>
      <c r="W17" s="60" t="s">
        <v>345</v>
      </c>
      <c r="X17" s="61" t="s">
        <v>409</v>
      </c>
      <c r="Y17" s="166">
        <v>150000000</v>
      </c>
      <c r="Z17" s="62" t="s">
        <v>76</v>
      </c>
      <c r="AA17" s="111" t="s">
        <v>53</v>
      </c>
      <c r="AB17" s="168">
        <v>45748</v>
      </c>
      <c r="AC17" s="72"/>
      <c r="AD17" s="297">
        <v>500000000</v>
      </c>
      <c r="AE17" s="297">
        <v>500000000</v>
      </c>
      <c r="AF17" s="271" t="s">
        <v>617</v>
      </c>
      <c r="AG17" s="267" t="s">
        <v>390</v>
      </c>
    </row>
    <row r="18" spans="1:33" ht="50.25" customHeight="1">
      <c r="A18" s="282"/>
      <c r="B18" s="270"/>
      <c r="C18" s="277"/>
      <c r="D18" s="322"/>
      <c r="E18" s="270"/>
      <c r="F18" s="294"/>
      <c r="G18" s="270"/>
      <c r="H18" s="288"/>
      <c r="I18" s="309"/>
      <c r="J18" s="324"/>
      <c r="K18" s="130" t="s">
        <v>374</v>
      </c>
      <c r="L18" s="47" t="s">
        <v>310</v>
      </c>
      <c r="M18" s="62" t="s">
        <v>391</v>
      </c>
      <c r="N18" s="151">
        <v>600</v>
      </c>
      <c r="O18" s="147"/>
      <c r="P18" s="147"/>
      <c r="Q18" s="60">
        <v>270</v>
      </c>
      <c r="R18" s="101">
        <v>1059626</v>
      </c>
      <c r="S18" s="60" t="s">
        <v>337</v>
      </c>
      <c r="T18" s="100" t="s">
        <v>402</v>
      </c>
      <c r="U18" s="309"/>
      <c r="V18" s="309"/>
      <c r="W18" s="102" t="s">
        <v>345</v>
      </c>
      <c r="X18" s="62" t="s">
        <v>410</v>
      </c>
      <c r="Y18" s="166">
        <v>0</v>
      </c>
      <c r="Z18" s="62" t="s">
        <v>64</v>
      </c>
      <c r="AA18" s="111" t="s">
        <v>53</v>
      </c>
      <c r="AB18" s="168">
        <v>45748</v>
      </c>
      <c r="AC18" s="72"/>
      <c r="AD18" s="298"/>
      <c r="AE18" s="298"/>
      <c r="AF18" s="272"/>
      <c r="AG18" s="268"/>
    </row>
    <row r="19" spans="1:33" ht="48.75" customHeight="1">
      <c r="A19" s="282"/>
      <c r="B19" s="270"/>
      <c r="C19" s="277"/>
      <c r="D19" s="322">
        <v>76.39</v>
      </c>
      <c r="E19" s="270"/>
      <c r="F19" s="294"/>
      <c r="G19" s="270"/>
      <c r="H19" s="289" t="s">
        <v>386</v>
      </c>
      <c r="I19" s="311" t="s">
        <v>382</v>
      </c>
      <c r="J19" s="325">
        <v>0.1</v>
      </c>
      <c r="K19" s="275" t="s">
        <v>375</v>
      </c>
      <c r="L19" s="47" t="s">
        <v>310</v>
      </c>
      <c r="M19" s="62" t="s">
        <v>392</v>
      </c>
      <c r="N19" s="151">
        <v>76.39</v>
      </c>
      <c r="O19" s="147"/>
      <c r="P19" s="147"/>
      <c r="Q19" s="60">
        <v>270</v>
      </c>
      <c r="R19" s="101">
        <v>1059626</v>
      </c>
      <c r="S19" s="60" t="s">
        <v>337</v>
      </c>
      <c r="T19" s="100" t="s">
        <v>402</v>
      </c>
      <c r="U19" s="311" t="s">
        <v>405</v>
      </c>
      <c r="V19" s="311" t="s">
        <v>406</v>
      </c>
      <c r="W19" s="51" t="s">
        <v>345</v>
      </c>
      <c r="X19" s="274" t="s">
        <v>411</v>
      </c>
      <c r="Y19" s="304">
        <v>0</v>
      </c>
      <c r="Z19" s="305" t="s">
        <v>76</v>
      </c>
      <c r="AA19" s="308" t="s">
        <v>53</v>
      </c>
      <c r="AB19" s="403">
        <v>45748</v>
      </c>
      <c r="AC19" s="296"/>
      <c r="AD19" s="298"/>
      <c r="AE19" s="298"/>
      <c r="AF19" s="272"/>
      <c r="AG19" s="268"/>
    </row>
    <row r="20" spans="1:33" ht="42" customHeight="1">
      <c r="A20" s="282"/>
      <c r="B20" s="270"/>
      <c r="C20" s="277"/>
      <c r="D20" s="322"/>
      <c r="E20" s="270"/>
      <c r="F20" s="294"/>
      <c r="G20" s="270"/>
      <c r="H20" s="290"/>
      <c r="I20" s="303"/>
      <c r="J20" s="326"/>
      <c r="K20" s="275"/>
      <c r="L20" s="47" t="s">
        <v>310</v>
      </c>
      <c r="M20" s="62" t="s">
        <v>393</v>
      </c>
      <c r="N20" s="162" t="s">
        <v>337</v>
      </c>
      <c r="O20" s="147"/>
      <c r="P20" s="147"/>
      <c r="Q20" s="60">
        <v>270</v>
      </c>
      <c r="R20" s="101">
        <v>1059626</v>
      </c>
      <c r="S20" s="60" t="s">
        <v>337</v>
      </c>
      <c r="T20" s="100" t="s">
        <v>402</v>
      </c>
      <c r="U20" s="303"/>
      <c r="V20" s="303"/>
      <c r="W20" s="51" t="s">
        <v>345</v>
      </c>
      <c r="X20" s="274"/>
      <c r="Y20" s="304"/>
      <c r="Z20" s="307"/>
      <c r="AA20" s="308"/>
      <c r="AB20" s="405"/>
      <c r="AC20" s="296"/>
      <c r="AD20" s="298"/>
      <c r="AE20" s="298"/>
      <c r="AF20" s="272"/>
      <c r="AG20" s="268"/>
    </row>
    <row r="21" spans="1:33" ht="44.25" customHeight="1">
      <c r="A21" s="282"/>
      <c r="B21" s="270"/>
      <c r="C21" s="277"/>
      <c r="D21" s="322"/>
      <c r="E21" s="270"/>
      <c r="F21" s="294"/>
      <c r="G21" s="270"/>
      <c r="H21" s="290"/>
      <c r="I21" s="303"/>
      <c r="J21" s="326"/>
      <c r="K21" s="275"/>
      <c r="L21" s="47" t="s">
        <v>310</v>
      </c>
      <c r="M21" s="62" t="s">
        <v>394</v>
      </c>
      <c r="N21" s="162" t="s">
        <v>337</v>
      </c>
      <c r="O21" s="147"/>
      <c r="P21" s="147"/>
      <c r="Q21" s="60">
        <v>270</v>
      </c>
      <c r="R21" s="101">
        <v>1059626</v>
      </c>
      <c r="S21" s="60" t="s">
        <v>337</v>
      </c>
      <c r="T21" s="100" t="s">
        <v>402</v>
      </c>
      <c r="U21" s="303"/>
      <c r="V21" s="303"/>
      <c r="W21" s="51" t="s">
        <v>345</v>
      </c>
      <c r="X21" s="274"/>
      <c r="Y21" s="304"/>
      <c r="Z21" s="306"/>
      <c r="AA21" s="308"/>
      <c r="AB21" s="406"/>
      <c r="AC21" s="296"/>
      <c r="AD21" s="298"/>
      <c r="AE21" s="298"/>
      <c r="AF21" s="272"/>
      <c r="AG21" s="268"/>
    </row>
    <row r="22" spans="1:33" ht="39.75" customHeight="1">
      <c r="A22" s="282"/>
      <c r="B22" s="270"/>
      <c r="C22" s="277"/>
      <c r="D22" s="322"/>
      <c r="E22" s="270"/>
      <c r="F22" s="294"/>
      <c r="G22" s="270"/>
      <c r="H22" s="290"/>
      <c r="I22" s="303"/>
      <c r="J22" s="326"/>
      <c r="K22" s="275" t="s">
        <v>376</v>
      </c>
      <c r="L22" s="47" t="s">
        <v>310</v>
      </c>
      <c r="M22" s="62" t="s">
        <v>395</v>
      </c>
      <c r="N22" s="151">
        <v>76.39</v>
      </c>
      <c r="O22" s="147"/>
      <c r="P22" s="147"/>
      <c r="Q22" s="60">
        <v>270</v>
      </c>
      <c r="R22" s="101">
        <v>1059626</v>
      </c>
      <c r="S22" s="60" t="s">
        <v>337</v>
      </c>
      <c r="T22" s="100" t="s">
        <v>402</v>
      </c>
      <c r="U22" s="303"/>
      <c r="V22" s="303"/>
      <c r="W22" s="51" t="s">
        <v>345</v>
      </c>
      <c r="X22" s="274" t="s">
        <v>412</v>
      </c>
      <c r="Y22" s="304">
        <v>90000000</v>
      </c>
      <c r="Z22" s="305" t="s">
        <v>76</v>
      </c>
      <c r="AA22" s="308" t="s">
        <v>53</v>
      </c>
      <c r="AB22" s="403">
        <v>45748</v>
      </c>
      <c r="AC22" s="296"/>
      <c r="AD22" s="298"/>
      <c r="AE22" s="298"/>
      <c r="AF22" s="272"/>
      <c r="AG22" s="268"/>
    </row>
    <row r="23" spans="1:33" ht="38.25" customHeight="1">
      <c r="A23" s="282"/>
      <c r="B23" s="270"/>
      <c r="C23" s="277"/>
      <c r="D23" s="322"/>
      <c r="E23" s="270"/>
      <c r="F23" s="294"/>
      <c r="G23" s="270"/>
      <c r="H23" s="290"/>
      <c r="I23" s="303"/>
      <c r="J23" s="326"/>
      <c r="K23" s="275"/>
      <c r="L23" s="47" t="s">
        <v>310</v>
      </c>
      <c r="M23" s="62" t="s">
        <v>396</v>
      </c>
      <c r="N23" s="162" t="s">
        <v>337</v>
      </c>
      <c r="O23" s="147"/>
      <c r="P23" s="147"/>
      <c r="Q23" s="60">
        <v>270</v>
      </c>
      <c r="R23" s="101">
        <v>1059626</v>
      </c>
      <c r="S23" s="60" t="s">
        <v>337</v>
      </c>
      <c r="T23" s="100" t="s">
        <v>402</v>
      </c>
      <c r="U23" s="303"/>
      <c r="V23" s="303"/>
      <c r="W23" s="51" t="s">
        <v>345</v>
      </c>
      <c r="X23" s="274"/>
      <c r="Y23" s="304"/>
      <c r="Z23" s="307"/>
      <c r="AA23" s="308"/>
      <c r="AB23" s="405"/>
      <c r="AC23" s="296"/>
      <c r="AD23" s="298"/>
      <c r="AE23" s="298"/>
      <c r="AF23" s="272"/>
      <c r="AG23" s="268"/>
    </row>
    <row r="24" spans="1:33" ht="30.75" customHeight="1">
      <c r="A24" s="282"/>
      <c r="B24" s="270"/>
      <c r="C24" s="277"/>
      <c r="D24" s="322"/>
      <c r="E24" s="270"/>
      <c r="F24" s="294"/>
      <c r="G24" s="270"/>
      <c r="H24" s="288"/>
      <c r="I24" s="309"/>
      <c r="J24" s="324"/>
      <c r="K24" s="275"/>
      <c r="L24" s="47" t="s">
        <v>310</v>
      </c>
      <c r="M24" s="62" t="s">
        <v>397</v>
      </c>
      <c r="N24" s="162" t="s">
        <v>337</v>
      </c>
      <c r="O24" s="147"/>
      <c r="P24" s="147"/>
      <c r="Q24" s="60">
        <v>270</v>
      </c>
      <c r="R24" s="101">
        <v>1059626</v>
      </c>
      <c r="S24" s="60" t="s">
        <v>337</v>
      </c>
      <c r="T24" s="100" t="s">
        <v>402</v>
      </c>
      <c r="U24" s="303"/>
      <c r="V24" s="303"/>
      <c r="W24" s="51" t="s">
        <v>345</v>
      </c>
      <c r="X24" s="274"/>
      <c r="Y24" s="304"/>
      <c r="Z24" s="306"/>
      <c r="AA24" s="308"/>
      <c r="AB24" s="406"/>
      <c r="AC24" s="296"/>
      <c r="AD24" s="298"/>
      <c r="AE24" s="298"/>
      <c r="AF24" s="272"/>
      <c r="AG24" s="268"/>
    </row>
    <row r="25" spans="1:33" ht="43.5" customHeight="1">
      <c r="A25" s="282"/>
      <c r="B25" s="270"/>
      <c r="C25" s="277"/>
      <c r="D25" s="322">
        <v>10</v>
      </c>
      <c r="E25" s="270"/>
      <c r="F25" s="294"/>
      <c r="G25" s="270"/>
      <c r="H25" s="289" t="s">
        <v>387</v>
      </c>
      <c r="I25" s="311" t="s">
        <v>383</v>
      </c>
      <c r="J25" s="325">
        <v>0.05</v>
      </c>
      <c r="K25" s="130" t="s">
        <v>377</v>
      </c>
      <c r="L25" s="47" t="s">
        <v>310</v>
      </c>
      <c r="M25" s="62" t="s">
        <v>398</v>
      </c>
      <c r="N25" s="151">
        <v>10</v>
      </c>
      <c r="O25" s="147"/>
      <c r="P25" s="147"/>
      <c r="Q25" s="60">
        <v>270</v>
      </c>
      <c r="R25" s="101">
        <v>1059626</v>
      </c>
      <c r="S25" s="60" t="s">
        <v>337</v>
      </c>
      <c r="T25" s="100" t="s">
        <v>402</v>
      </c>
      <c r="U25" s="303"/>
      <c r="V25" s="303"/>
      <c r="W25" s="51" t="s">
        <v>345</v>
      </c>
      <c r="X25" s="62" t="s">
        <v>413</v>
      </c>
      <c r="Y25" s="166">
        <v>0</v>
      </c>
      <c r="Z25" s="62" t="s">
        <v>76</v>
      </c>
      <c r="AA25" s="111" t="s">
        <v>53</v>
      </c>
      <c r="AB25" s="168">
        <v>45748</v>
      </c>
      <c r="AC25" s="72"/>
      <c r="AD25" s="298"/>
      <c r="AE25" s="298"/>
      <c r="AF25" s="272"/>
      <c r="AG25" s="268"/>
    </row>
    <row r="26" spans="1:33" ht="48" customHeight="1">
      <c r="A26" s="282"/>
      <c r="B26" s="270"/>
      <c r="C26" s="277"/>
      <c r="D26" s="322"/>
      <c r="E26" s="270"/>
      <c r="F26" s="294"/>
      <c r="G26" s="270"/>
      <c r="H26" s="290"/>
      <c r="I26" s="303"/>
      <c r="J26" s="326"/>
      <c r="K26" s="130" t="s">
        <v>378</v>
      </c>
      <c r="L26" s="47" t="s">
        <v>310</v>
      </c>
      <c r="M26" s="62" t="s">
        <v>399</v>
      </c>
      <c r="N26" s="151">
        <v>10</v>
      </c>
      <c r="O26" s="147"/>
      <c r="P26" s="147"/>
      <c r="Q26" s="60">
        <v>270</v>
      </c>
      <c r="R26" s="101">
        <v>1059626</v>
      </c>
      <c r="S26" s="60" t="s">
        <v>337</v>
      </c>
      <c r="T26" s="100" t="s">
        <v>402</v>
      </c>
      <c r="U26" s="303"/>
      <c r="V26" s="303"/>
      <c r="W26" s="51" t="s">
        <v>345</v>
      </c>
      <c r="X26" s="62" t="s">
        <v>414</v>
      </c>
      <c r="Y26" s="166">
        <v>0</v>
      </c>
      <c r="Z26" s="62" t="s">
        <v>76</v>
      </c>
      <c r="AA26" s="111" t="s">
        <v>53</v>
      </c>
      <c r="AB26" s="168">
        <v>45748</v>
      </c>
      <c r="AC26" s="72"/>
      <c r="AD26" s="298"/>
      <c r="AE26" s="298"/>
      <c r="AF26" s="272"/>
      <c r="AG26" s="268"/>
    </row>
    <row r="27" spans="1:33" ht="55.5" customHeight="1">
      <c r="A27" s="282"/>
      <c r="B27" s="270"/>
      <c r="C27" s="277"/>
      <c r="D27" s="284">
        <v>0.25</v>
      </c>
      <c r="E27" s="270"/>
      <c r="F27" s="294"/>
      <c r="G27" s="270"/>
      <c r="H27" s="291" t="s">
        <v>388</v>
      </c>
      <c r="I27" s="270" t="s">
        <v>384</v>
      </c>
      <c r="J27" s="328">
        <v>0.2</v>
      </c>
      <c r="K27" s="275" t="s">
        <v>379</v>
      </c>
      <c r="L27" s="47" t="s">
        <v>310</v>
      </c>
      <c r="M27" s="62" t="s">
        <v>400</v>
      </c>
      <c r="N27" s="151">
        <v>90</v>
      </c>
      <c r="O27" s="147"/>
      <c r="P27" s="147"/>
      <c r="Q27" s="60">
        <v>270</v>
      </c>
      <c r="R27" s="101">
        <v>1059626</v>
      </c>
      <c r="S27" s="60" t="s">
        <v>337</v>
      </c>
      <c r="T27" s="100" t="s">
        <v>402</v>
      </c>
      <c r="U27" s="270" t="s">
        <v>407</v>
      </c>
      <c r="V27" s="270" t="s">
        <v>408</v>
      </c>
      <c r="W27" s="51" t="s">
        <v>345</v>
      </c>
      <c r="X27" s="275" t="s">
        <v>615</v>
      </c>
      <c r="Y27" s="304">
        <v>260000000</v>
      </c>
      <c r="Z27" s="305" t="s">
        <v>56</v>
      </c>
      <c r="AA27" s="308" t="s">
        <v>53</v>
      </c>
      <c r="AB27" s="404">
        <v>45748</v>
      </c>
      <c r="AC27" s="296"/>
      <c r="AD27" s="298"/>
      <c r="AE27" s="298"/>
      <c r="AF27" s="272"/>
      <c r="AG27" s="268"/>
    </row>
    <row r="28" spans="1:33" ht="55.5" customHeight="1">
      <c r="A28" s="282"/>
      <c r="B28" s="270"/>
      <c r="C28" s="277"/>
      <c r="D28" s="285"/>
      <c r="E28" s="270"/>
      <c r="F28" s="294"/>
      <c r="G28" s="270"/>
      <c r="H28" s="291"/>
      <c r="I28" s="270"/>
      <c r="J28" s="328"/>
      <c r="K28" s="275"/>
      <c r="L28" s="47" t="s">
        <v>310</v>
      </c>
      <c r="M28" s="62" t="s">
        <v>401</v>
      </c>
      <c r="N28" s="152">
        <v>1</v>
      </c>
      <c r="O28" s="147"/>
      <c r="P28" s="147"/>
      <c r="Q28" s="60">
        <v>270</v>
      </c>
      <c r="R28" s="101">
        <v>1059626</v>
      </c>
      <c r="S28" s="60" t="s">
        <v>337</v>
      </c>
      <c r="T28" s="100" t="s">
        <v>402</v>
      </c>
      <c r="U28" s="270"/>
      <c r="V28" s="270"/>
      <c r="W28" s="103" t="s">
        <v>345</v>
      </c>
      <c r="X28" s="275"/>
      <c r="Y28" s="304"/>
      <c r="Z28" s="306"/>
      <c r="AA28" s="308"/>
      <c r="AB28" s="404"/>
      <c r="AC28" s="296"/>
      <c r="AD28" s="298"/>
      <c r="AE28" s="298"/>
      <c r="AF28" s="272"/>
      <c r="AG28" s="268"/>
    </row>
    <row r="29" spans="1:33" ht="57.75" customHeight="1" thickBot="1">
      <c r="A29" s="283"/>
      <c r="B29" s="280"/>
      <c r="C29" s="278"/>
      <c r="D29" s="286"/>
      <c r="E29" s="280"/>
      <c r="F29" s="295"/>
      <c r="G29" s="280"/>
      <c r="H29" s="292"/>
      <c r="I29" s="280"/>
      <c r="J29" s="329"/>
      <c r="K29" s="144" t="s">
        <v>380</v>
      </c>
      <c r="L29" s="47" t="s">
        <v>310</v>
      </c>
      <c r="M29" s="63" t="s">
        <v>372</v>
      </c>
      <c r="N29" s="162" t="s">
        <v>372</v>
      </c>
      <c r="O29" s="146"/>
      <c r="P29" s="146"/>
      <c r="Q29" s="60" t="s">
        <v>275</v>
      </c>
      <c r="R29" s="60" t="s">
        <v>275</v>
      </c>
      <c r="S29" s="60" t="s">
        <v>275</v>
      </c>
      <c r="T29" s="100" t="s">
        <v>402</v>
      </c>
      <c r="U29" s="270"/>
      <c r="V29" s="270"/>
      <c r="W29" s="60" t="s">
        <v>275</v>
      </c>
      <c r="X29" s="109"/>
      <c r="Y29" s="166">
        <v>0</v>
      </c>
      <c r="Z29" s="111" t="s">
        <v>275</v>
      </c>
      <c r="AA29" s="111" t="s">
        <v>275</v>
      </c>
      <c r="AB29" s="168" t="s">
        <v>275</v>
      </c>
      <c r="AC29" s="96"/>
      <c r="AD29" s="299"/>
      <c r="AE29" s="299"/>
      <c r="AF29" s="273"/>
      <c r="AG29" s="269"/>
    </row>
    <row r="30" spans="1:33" ht="124.5" customHeight="1">
      <c r="A30" s="269" t="s">
        <v>280</v>
      </c>
      <c r="B30" s="269" t="s">
        <v>258</v>
      </c>
      <c r="C30" s="365" t="s">
        <v>259</v>
      </c>
      <c r="D30" s="358">
        <v>3</v>
      </c>
      <c r="E30" s="269" t="s">
        <v>428</v>
      </c>
      <c r="F30" s="356">
        <v>2024130010054</v>
      </c>
      <c r="G30" s="269" t="s">
        <v>429</v>
      </c>
      <c r="H30" s="269" t="s">
        <v>424</v>
      </c>
      <c r="I30" s="269" t="s">
        <v>425</v>
      </c>
      <c r="J30" s="360">
        <v>0.1</v>
      </c>
      <c r="K30" s="61" t="s">
        <v>420</v>
      </c>
      <c r="L30" s="47" t="s">
        <v>310</v>
      </c>
      <c r="M30" s="61" t="s">
        <v>416</v>
      </c>
      <c r="N30" s="151">
        <v>3</v>
      </c>
      <c r="O30" s="147"/>
      <c r="P30" s="147"/>
      <c r="Q30" s="60">
        <v>290</v>
      </c>
      <c r="R30" s="101">
        <v>1059626</v>
      </c>
      <c r="S30" s="60" t="s">
        <v>337</v>
      </c>
      <c r="T30" s="100" t="s">
        <v>430</v>
      </c>
      <c r="U30" s="100" t="s">
        <v>431</v>
      </c>
      <c r="V30" s="100" t="s">
        <v>432</v>
      </c>
      <c r="W30" s="60" t="s">
        <v>345</v>
      </c>
      <c r="X30" s="62" t="s">
        <v>440</v>
      </c>
      <c r="Y30" s="166">
        <v>199500000</v>
      </c>
      <c r="Z30" s="62" t="s">
        <v>76</v>
      </c>
      <c r="AA30" s="111" t="s">
        <v>53</v>
      </c>
      <c r="AB30" s="168">
        <v>45689</v>
      </c>
      <c r="AC30" s="72"/>
      <c r="AD30" s="297">
        <v>1100000000</v>
      </c>
      <c r="AE30" s="297">
        <v>1100000000</v>
      </c>
      <c r="AF30" s="267" t="s">
        <v>443</v>
      </c>
      <c r="AG30" s="267" t="s">
        <v>428</v>
      </c>
    </row>
    <row r="31" spans="1:33" ht="72" customHeight="1">
      <c r="A31" s="270"/>
      <c r="B31" s="270"/>
      <c r="C31" s="364"/>
      <c r="D31" s="359"/>
      <c r="E31" s="270"/>
      <c r="F31" s="357"/>
      <c r="G31" s="270"/>
      <c r="H31" s="270"/>
      <c r="I31" s="270"/>
      <c r="J31" s="300"/>
      <c r="K31" s="274" t="s">
        <v>421</v>
      </c>
      <c r="L31" s="47" t="s">
        <v>310</v>
      </c>
      <c r="M31" s="62" t="s">
        <v>417</v>
      </c>
      <c r="N31" s="151">
        <v>4</v>
      </c>
      <c r="O31" s="147"/>
      <c r="P31" s="147"/>
      <c r="Q31" s="60">
        <v>270</v>
      </c>
      <c r="R31" s="101">
        <v>1059626</v>
      </c>
      <c r="S31" s="60" t="s">
        <v>337</v>
      </c>
      <c r="T31" s="100" t="s">
        <v>430</v>
      </c>
      <c r="U31" s="270" t="s">
        <v>433</v>
      </c>
      <c r="V31" s="270" t="s">
        <v>434</v>
      </c>
      <c r="W31" s="60" t="s">
        <v>345</v>
      </c>
      <c r="X31" s="305" t="s">
        <v>442</v>
      </c>
      <c r="Y31" s="304">
        <v>0</v>
      </c>
      <c r="Z31" s="308" t="s">
        <v>76</v>
      </c>
      <c r="AA31" s="308" t="s">
        <v>53</v>
      </c>
      <c r="AB31" s="404">
        <v>45689</v>
      </c>
      <c r="AC31" s="296"/>
      <c r="AD31" s="298"/>
      <c r="AE31" s="298"/>
      <c r="AF31" s="361"/>
      <c r="AG31" s="268"/>
    </row>
    <row r="32" spans="1:33" ht="64.5" customHeight="1">
      <c r="A32" s="270"/>
      <c r="B32" s="270"/>
      <c r="C32" s="364"/>
      <c r="D32" s="359"/>
      <c r="E32" s="270"/>
      <c r="F32" s="357"/>
      <c r="G32" s="270"/>
      <c r="H32" s="270"/>
      <c r="I32" s="270"/>
      <c r="J32" s="300"/>
      <c r="K32" s="274"/>
      <c r="L32" s="47" t="s">
        <v>310</v>
      </c>
      <c r="M32" s="62" t="s">
        <v>418</v>
      </c>
      <c r="N32" s="162" t="s">
        <v>337</v>
      </c>
      <c r="O32" s="147"/>
      <c r="P32" s="147"/>
      <c r="Q32" s="60">
        <v>270</v>
      </c>
      <c r="R32" s="101">
        <v>1059626</v>
      </c>
      <c r="S32" s="60" t="s">
        <v>337</v>
      </c>
      <c r="T32" s="100" t="s">
        <v>430</v>
      </c>
      <c r="U32" s="347"/>
      <c r="V32" s="270"/>
      <c r="W32" s="60" t="s">
        <v>439</v>
      </c>
      <c r="X32" s="306"/>
      <c r="Y32" s="304"/>
      <c r="Z32" s="308"/>
      <c r="AA32" s="308"/>
      <c r="AB32" s="308"/>
      <c r="AC32" s="296"/>
      <c r="AD32" s="298"/>
      <c r="AE32" s="298"/>
      <c r="AF32" s="361"/>
      <c r="AG32" s="268"/>
    </row>
    <row r="33" spans="1:33" ht="161.25" customHeight="1">
      <c r="A33" s="270"/>
      <c r="B33" s="270"/>
      <c r="C33" s="364"/>
      <c r="D33" s="359">
        <v>1</v>
      </c>
      <c r="E33" s="270"/>
      <c r="F33" s="357"/>
      <c r="G33" s="270"/>
      <c r="H33" s="270" t="s">
        <v>426</v>
      </c>
      <c r="I33" s="270" t="s">
        <v>427</v>
      </c>
      <c r="J33" s="300">
        <v>0.05</v>
      </c>
      <c r="K33" s="71" t="s">
        <v>422</v>
      </c>
      <c r="L33" s="47" t="s">
        <v>310</v>
      </c>
      <c r="M33" s="62" t="s">
        <v>419</v>
      </c>
      <c r="N33" s="151">
        <v>1</v>
      </c>
      <c r="O33" s="147"/>
      <c r="P33" s="147"/>
      <c r="Q33" s="60">
        <v>290</v>
      </c>
      <c r="R33" s="101">
        <v>1059626</v>
      </c>
      <c r="S33" s="60" t="s">
        <v>337</v>
      </c>
      <c r="T33" s="100" t="s">
        <v>430</v>
      </c>
      <c r="U33" s="100" t="s">
        <v>437</v>
      </c>
      <c r="V33" s="100" t="s">
        <v>438</v>
      </c>
      <c r="W33" s="60" t="s">
        <v>345</v>
      </c>
      <c r="X33" s="110" t="s">
        <v>441</v>
      </c>
      <c r="Y33" s="161">
        <v>900500000</v>
      </c>
      <c r="Z33" s="62" t="s">
        <v>64</v>
      </c>
      <c r="AA33" s="111" t="s">
        <v>53</v>
      </c>
      <c r="AB33" s="168">
        <v>45689</v>
      </c>
      <c r="AC33" s="72"/>
      <c r="AD33" s="298"/>
      <c r="AE33" s="298"/>
      <c r="AF33" s="361"/>
      <c r="AG33" s="268"/>
    </row>
    <row r="34" spans="1:33" ht="85.5" customHeight="1" thickBot="1">
      <c r="A34" s="270"/>
      <c r="B34" s="270"/>
      <c r="C34" s="364"/>
      <c r="D34" s="359"/>
      <c r="E34" s="270"/>
      <c r="F34" s="357"/>
      <c r="G34" s="270"/>
      <c r="H34" s="270"/>
      <c r="I34" s="270"/>
      <c r="J34" s="300"/>
      <c r="K34" s="62" t="s">
        <v>423</v>
      </c>
      <c r="L34" s="95" t="s">
        <v>310</v>
      </c>
      <c r="M34" s="63" t="s">
        <v>415</v>
      </c>
      <c r="N34" s="162" t="s">
        <v>372</v>
      </c>
      <c r="O34" s="147"/>
      <c r="P34" s="147"/>
      <c r="Q34" s="60">
        <v>260</v>
      </c>
      <c r="R34" s="101">
        <v>1059626</v>
      </c>
      <c r="S34" s="60" t="s">
        <v>337</v>
      </c>
      <c r="T34" s="100" t="s">
        <v>430</v>
      </c>
      <c r="U34" s="100" t="s">
        <v>435</v>
      </c>
      <c r="V34" s="100" t="s">
        <v>436</v>
      </c>
      <c r="W34" s="60" t="s">
        <v>345</v>
      </c>
      <c r="X34" s="62"/>
      <c r="Y34" s="166">
        <v>0</v>
      </c>
      <c r="Z34" s="62" t="s">
        <v>76</v>
      </c>
      <c r="AA34" s="111" t="s">
        <v>53</v>
      </c>
      <c r="AB34" s="168">
        <v>45689</v>
      </c>
      <c r="AC34" s="72"/>
      <c r="AD34" s="299"/>
      <c r="AE34" s="299"/>
      <c r="AF34" s="362"/>
      <c r="AG34" s="269"/>
    </row>
    <row r="35" spans="1:33" ht="86.25" customHeight="1">
      <c r="A35" s="364" t="s">
        <v>289</v>
      </c>
      <c r="B35" s="364" t="s">
        <v>258</v>
      </c>
      <c r="C35" s="364" t="s">
        <v>259</v>
      </c>
      <c r="D35" s="359">
        <v>2</v>
      </c>
      <c r="E35" s="270" t="s">
        <v>452</v>
      </c>
      <c r="F35" s="357">
        <v>2024130010053</v>
      </c>
      <c r="G35" s="270" t="s">
        <v>451</v>
      </c>
      <c r="H35" s="270" t="s">
        <v>449</v>
      </c>
      <c r="I35" s="270" t="s">
        <v>447</v>
      </c>
      <c r="J35" s="300">
        <v>0.1</v>
      </c>
      <c r="K35" s="61" t="s">
        <v>444</v>
      </c>
      <c r="L35" s="95" t="s">
        <v>310</v>
      </c>
      <c r="M35" s="61" t="s">
        <v>454</v>
      </c>
      <c r="N35" s="151">
        <v>2</v>
      </c>
      <c r="O35" s="147"/>
      <c r="P35" s="147"/>
      <c r="Q35" s="60">
        <v>290</v>
      </c>
      <c r="R35" s="101">
        <v>1059626</v>
      </c>
      <c r="S35" s="60" t="s">
        <v>337</v>
      </c>
      <c r="T35" s="100" t="s">
        <v>453</v>
      </c>
      <c r="U35" s="100" t="s">
        <v>459</v>
      </c>
      <c r="V35" s="100" t="s">
        <v>460</v>
      </c>
      <c r="W35" s="60" t="s">
        <v>345</v>
      </c>
      <c r="X35" s="61" t="s">
        <v>468</v>
      </c>
      <c r="Y35" s="166">
        <v>50000000</v>
      </c>
      <c r="Z35" s="62" t="s">
        <v>76</v>
      </c>
      <c r="AA35" s="111" t="s">
        <v>53</v>
      </c>
      <c r="AB35" s="168">
        <v>45689</v>
      </c>
      <c r="AC35" s="72"/>
      <c r="AD35" s="297">
        <v>100000000</v>
      </c>
      <c r="AE35" s="297">
        <v>100000000</v>
      </c>
      <c r="AF35" s="267" t="s">
        <v>618</v>
      </c>
      <c r="AG35" s="267" t="s">
        <v>452</v>
      </c>
    </row>
    <row r="36" spans="1:33" ht="60.75" customHeight="1">
      <c r="A36" s="364"/>
      <c r="B36" s="364"/>
      <c r="C36" s="364"/>
      <c r="D36" s="359"/>
      <c r="E36" s="270"/>
      <c r="F36" s="357"/>
      <c r="G36" s="270"/>
      <c r="H36" s="270"/>
      <c r="I36" s="270"/>
      <c r="J36" s="300"/>
      <c r="K36" s="274" t="s">
        <v>445</v>
      </c>
      <c r="L36" s="95" t="s">
        <v>310</v>
      </c>
      <c r="M36" s="62" t="s">
        <v>455</v>
      </c>
      <c r="N36" s="162" t="s">
        <v>337</v>
      </c>
      <c r="O36" s="147"/>
      <c r="P36" s="147"/>
      <c r="Q36" s="60">
        <v>320</v>
      </c>
      <c r="R36" s="101">
        <v>1059626</v>
      </c>
      <c r="S36" s="60" t="s">
        <v>337</v>
      </c>
      <c r="T36" s="100" t="s">
        <v>453</v>
      </c>
      <c r="U36" s="60" t="s">
        <v>310</v>
      </c>
      <c r="V36" s="60" t="s">
        <v>310</v>
      </c>
      <c r="W36" s="347" t="s">
        <v>345</v>
      </c>
      <c r="X36" s="267" t="s">
        <v>469</v>
      </c>
      <c r="Y36" s="373">
        <v>0</v>
      </c>
      <c r="Z36" s="375" t="s">
        <v>76</v>
      </c>
      <c r="AA36" s="375" t="s">
        <v>53</v>
      </c>
      <c r="AB36" s="403">
        <v>45717</v>
      </c>
      <c r="AC36" s="371"/>
      <c r="AD36" s="298"/>
      <c r="AE36" s="298"/>
      <c r="AF36" s="361"/>
      <c r="AG36" s="268"/>
    </row>
    <row r="37" spans="1:33" ht="71.25" customHeight="1">
      <c r="A37" s="364"/>
      <c r="B37" s="364"/>
      <c r="C37" s="364"/>
      <c r="D37" s="359"/>
      <c r="E37" s="270"/>
      <c r="F37" s="357"/>
      <c r="G37" s="270"/>
      <c r="H37" s="270"/>
      <c r="I37" s="270"/>
      <c r="J37" s="300"/>
      <c r="K37" s="274"/>
      <c r="L37" s="95" t="s">
        <v>310</v>
      </c>
      <c r="M37" s="62" t="s">
        <v>456</v>
      </c>
      <c r="N37" s="162" t="s">
        <v>337</v>
      </c>
      <c r="O37" s="147"/>
      <c r="P37" s="147"/>
      <c r="Q37" s="60">
        <v>260</v>
      </c>
      <c r="R37" s="101">
        <v>1059626</v>
      </c>
      <c r="S37" s="60" t="s">
        <v>337</v>
      </c>
      <c r="T37" s="100" t="s">
        <v>453</v>
      </c>
      <c r="U37" s="100" t="s">
        <v>461</v>
      </c>
      <c r="V37" s="100" t="s">
        <v>462</v>
      </c>
      <c r="W37" s="347"/>
      <c r="X37" s="269"/>
      <c r="Y37" s="374"/>
      <c r="Z37" s="376"/>
      <c r="AA37" s="376"/>
      <c r="AB37" s="376"/>
      <c r="AC37" s="372"/>
      <c r="AD37" s="298"/>
      <c r="AE37" s="298"/>
      <c r="AF37" s="361"/>
      <c r="AG37" s="268"/>
    </row>
    <row r="38" spans="1:33" ht="90.75" customHeight="1">
      <c r="A38" s="364"/>
      <c r="B38" s="364"/>
      <c r="C38" s="364"/>
      <c r="D38" s="363">
        <v>0.2</v>
      </c>
      <c r="E38" s="270"/>
      <c r="F38" s="357"/>
      <c r="G38" s="270"/>
      <c r="H38" s="270" t="s">
        <v>450</v>
      </c>
      <c r="I38" s="270" t="s">
        <v>448</v>
      </c>
      <c r="J38" s="300">
        <v>0.05</v>
      </c>
      <c r="K38" s="62" t="s">
        <v>446</v>
      </c>
      <c r="L38" s="95" t="s">
        <v>310</v>
      </c>
      <c r="M38" s="62" t="s">
        <v>457</v>
      </c>
      <c r="N38" s="154">
        <v>0.2</v>
      </c>
      <c r="O38" s="147"/>
      <c r="P38" s="147"/>
      <c r="Q38" s="60">
        <v>180</v>
      </c>
      <c r="R38" s="101">
        <v>1059626</v>
      </c>
      <c r="S38" s="60" t="s">
        <v>337</v>
      </c>
      <c r="T38" s="100" t="s">
        <v>453</v>
      </c>
      <c r="U38" s="100" t="s">
        <v>463</v>
      </c>
      <c r="V38" s="100" t="s">
        <v>464</v>
      </c>
      <c r="W38" s="60" t="s">
        <v>345</v>
      </c>
      <c r="X38" s="62" t="s">
        <v>470</v>
      </c>
      <c r="Y38" s="166">
        <v>50000000</v>
      </c>
      <c r="Z38" s="62" t="s">
        <v>76</v>
      </c>
      <c r="AA38" s="111" t="s">
        <v>53</v>
      </c>
      <c r="AB38" s="168">
        <v>45717</v>
      </c>
      <c r="AC38" s="72"/>
      <c r="AD38" s="298"/>
      <c r="AE38" s="298"/>
      <c r="AF38" s="361"/>
      <c r="AG38" s="268"/>
    </row>
    <row r="39" spans="1:33" ht="99" customHeight="1" thickBot="1">
      <c r="A39" s="364"/>
      <c r="B39" s="364"/>
      <c r="C39" s="364"/>
      <c r="D39" s="363"/>
      <c r="E39" s="270"/>
      <c r="F39" s="357"/>
      <c r="G39" s="270"/>
      <c r="H39" s="270"/>
      <c r="I39" s="270"/>
      <c r="J39" s="300"/>
      <c r="K39" s="109" t="s">
        <v>467</v>
      </c>
      <c r="L39" s="95" t="s">
        <v>310</v>
      </c>
      <c r="M39" s="109" t="s">
        <v>458</v>
      </c>
      <c r="N39" s="163" t="s">
        <v>337</v>
      </c>
      <c r="O39" s="148"/>
      <c r="P39" s="148"/>
      <c r="Q39" s="97">
        <v>330</v>
      </c>
      <c r="R39" s="115">
        <v>1059626</v>
      </c>
      <c r="S39" s="97" t="s">
        <v>337</v>
      </c>
      <c r="T39" s="105" t="s">
        <v>453</v>
      </c>
      <c r="U39" s="105" t="s">
        <v>465</v>
      </c>
      <c r="V39" s="105" t="s">
        <v>466</v>
      </c>
      <c r="W39" s="97" t="s">
        <v>345</v>
      </c>
      <c r="X39" s="109" t="s">
        <v>471</v>
      </c>
      <c r="Y39" s="169">
        <v>0</v>
      </c>
      <c r="Z39" s="109" t="s">
        <v>76</v>
      </c>
      <c r="AA39" s="137" t="s">
        <v>53</v>
      </c>
      <c r="AB39" s="167">
        <v>45689</v>
      </c>
      <c r="AC39" s="104"/>
      <c r="AD39" s="298"/>
      <c r="AE39" s="298"/>
      <c r="AF39" s="361"/>
      <c r="AG39" s="268"/>
    </row>
    <row r="40" spans="1:33" ht="93.75" customHeight="1">
      <c r="A40" s="270" t="s">
        <v>297</v>
      </c>
      <c r="B40" s="270" t="s">
        <v>258</v>
      </c>
      <c r="C40" s="277" t="s">
        <v>259</v>
      </c>
      <c r="D40" s="397">
        <v>10</v>
      </c>
      <c r="E40" s="270" t="s">
        <v>479</v>
      </c>
      <c r="F40" s="294">
        <v>202400000003118</v>
      </c>
      <c r="G40" s="270" t="s">
        <v>478</v>
      </c>
      <c r="H40" s="270" t="s">
        <v>477</v>
      </c>
      <c r="I40" s="302" t="s">
        <v>476</v>
      </c>
      <c r="J40" s="300">
        <v>0.05</v>
      </c>
      <c r="K40" s="62" t="s">
        <v>474</v>
      </c>
      <c r="L40" s="100" t="s">
        <v>310</v>
      </c>
      <c r="M40" s="62" t="s">
        <v>472</v>
      </c>
      <c r="N40" s="151">
        <v>10</v>
      </c>
      <c r="O40" s="147"/>
      <c r="P40" s="147"/>
      <c r="Q40" s="60">
        <v>200</v>
      </c>
      <c r="R40" s="101">
        <v>1059626</v>
      </c>
      <c r="S40" s="60" t="s">
        <v>337</v>
      </c>
      <c r="T40" s="100" t="s">
        <v>480</v>
      </c>
      <c r="U40" s="100" t="s">
        <v>481</v>
      </c>
      <c r="V40" s="100" t="s">
        <v>483</v>
      </c>
      <c r="W40" s="60" t="s">
        <v>345</v>
      </c>
      <c r="X40" s="62" t="s">
        <v>486</v>
      </c>
      <c r="Y40" s="166">
        <v>0</v>
      </c>
      <c r="Z40" s="62" t="s">
        <v>76</v>
      </c>
      <c r="AA40" s="111" t="s">
        <v>53</v>
      </c>
      <c r="AB40" s="168">
        <v>45717</v>
      </c>
      <c r="AC40" s="117"/>
      <c r="AD40" s="297">
        <v>1</v>
      </c>
      <c r="AE40" s="297">
        <v>1</v>
      </c>
      <c r="AF40" s="348" t="s">
        <v>487</v>
      </c>
      <c r="AG40" s="267" t="s">
        <v>479</v>
      </c>
    </row>
    <row r="41" spans="1:33" ht="84" customHeight="1" thickBot="1">
      <c r="A41" s="270"/>
      <c r="B41" s="270"/>
      <c r="C41" s="369"/>
      <c r="D41" s="402"/>
      <c r="E41" s="267"/>
      <c r="F41" s="366"/>
      <c r="G41" s="267"/>
      <c r="H41" s="267"/>
      <c r="I41" s="303"/>
      <c r="J41" s="301"/>
      <c r="K41" s="109" t="s">
        <v>475</v>
      </c>
      <c r="L41" s="105" t="s">
        <v>310</v>
      </c>
      <c r="M41" s="109" t="s">
        <v>473</v>
      </c>
      <c r="N41" s="162" t="s">
        <v>337</v>
      </c>
      <c r="O41" s="147"/>
      <c r="P41" s="147"/>
      <c r="Q41" s="60">
        <v>330</v>
      </c>
      <c r="R41" s="101">
        <v>1059626</v>
      </c>
      <c r="S41" s="60" t="s">
        <v>337</v>
      </c>
      <c r="T41" s="100" t="s">
        <v>480</v>
      </c>
      <c r="U41" s="100" t="s">
        <v>482</v>
      </c>
      <c r="V41" s="100" t="s">
        <v>484</v>
      </c>
      <c r="W41" s="60" t="s">
        <v>345</v>
      </c>
      <c r="X41" s="62" t="s">
        <v>485</v>
      </c>
      <c r="Y41" s="166">
        <v>1</v>
      </c>
      <c r="Z41" s="62" t="s">
        <v>76</v>
      </c>
      <c r="AA41" s="111" t="s">
        <v>53</v>
      </c>
      <c r="AB41" s="168">
        <v>45689</v>
      </c>
      <c r="AC41" s="117"/>
      <c r="AD41" s="299"/>
      <c r="AE41" s="299"/>
      <c r="AF41" s="362"/>
      <c r="AG41" s="269"/>
    </row>
    <row r="42" spans="1:33" ht="98.25" customHeight="1">
      <c r="A42" s="270" t="s">
        <v>301</v>
      </c>
      <c r="B42" s="377" t="s">
        <v>258</v>
      </c>
      <c r="C42" s="381" t="s">
        <v>259</v>
      </c>
      <c r="D42" s="380" t="s">
        <v>275</v>
      </c>
      <c r="E42" s="279" t="s">
        <v>500</v>
      </c>
      <c r="F42" s="379">
        <v>2024130010051</v>
      </c>
      <c r="G42" s="279" t="s">
        <v>499</v>
      </c>
      <c r="H42" s="279" t="s">
        <v>497</v>
      </c>
      <c r="I42" s="279" t="s">
        <v>495</v>
      </c>
      <c r="J42" s="370">
        <v>0.1</v>
      </c>
      <c r="K42" s="82" t="s">
        <v>488</v>
      </c>
      <c r="L42" s="61" t="s">
        <v>310</v>
      </c>
      <c r="M42" s="131" t="s">
        <v>492</v>
      </c>
      <c r="N42" s="164" t="s">
        <v>372</v>
      </c>
      <c r="O42" s="147"/>
      <c r="P42" s="147"/>
      <c r="Q42" s="60">
        <v>240</v>
      </c>
      <c r="R42" s="101">
        <v>62</v>
      </c>
      <c r="S42" s="60" t="s">
        <v>337</v>
      </c>
      <c r="T42" s="100" t="s">
        <v>501</v>
      </c>
      <c r="U42" s="100" t="s">
        <v>502</v>
      </c>
      <c r="V42" s="118" t="s">
        <v>503</v>
      </c>
      <c r="W42" s="60" t="s">
        <v>345</v>
      </c>
      <c r="X42" s="100"/>
      <c r="Y42" s="166">
        <v>1</v>
      </c>
      <c r="Z42" s="62" t="s">
        <v>62</v>
      </c>
      <c r="AA42" s="111" t="s">
        <v>53</v>
      </c>
      <c r="AB42" s="168">
        <v>45748</v>
      </c>
      <c r="AC42" s="72"/>
      <c r="AD42" s="378">
        <v>1</v>
      </c>
      <c r="AE42" s="378">
        <v>1</v>
      </c>
      <c r="AF42" s="270" t="s">
        <v>589</v>
      </c>
      <c r="AG42" s="270" t="s">
        <v>500</v>
      </c>
    </row>
    <row r="43" spans="1:33" ht="90" customHeight="1">
      <c r="A43" s="270"/>
      <c r="B43" s="377"/>
      <c r="C43" s="382"/>
      <c r="D43" s="367"/>
      <c r="E43" s="270"/>
      <c r="F43" s="357"/>
      <c r="G43" s="270"/>
      <c r="H43" s="270"/>
      <c r="I43" s="270"/>
      <c r="J43" s="300"/>
      <c r="K43" s="71" t="s">
        <v>489</v>
      </c>
      <c r="L43" s="62" t="s">
        <v>310</v>
      </c>
      <c r="M43" s="132" t="s">
        <v>506</v>
      </c>
      <c r="N43" s="164" t="s">
        <v>337</v>
      </c>
      <c r="O43" s="147"/>
      <c r="P43" s="147"/>
      <c r="Q43" s="60">
        <v>270</v>
      </c>
      <c r="R43" s="101">
        <v>1059626</v>
      </c>
      <c r="S43" s="60" t="s">
        <v>337</v>
      </c>
      <c r="T43" s="100" t="s">
        <v>501</v>
      </c>
      <c r="U43" s="100" t="s">
        <v>507</v>
      </c>
      <c r="V43" s="118" t="s">
        <v>508</v>
      </c>
      <c r="W43" s="60" t="s">
        <v>439</v>
      </c>
      <c r="X43" s="72"/>
      <c r="Y43" s="166">
        <v>0</v>
      </c>
      <c r="Z43" s="138"/>
      <c r="AA43" s="111" t="s">
        <v>53</v>
      </c>
      <c r="AB43" s="111"/>
      <c r="AC43" s="72"/>
      <c r="AD43" s="378"/>
      <c r="AE43" s="378"/>
      <c r="AF43" s="270"/>
      <c r="AG43" s="270"/>
    </row>
    <row r="44" spans="1:33" ht="95.25" customHeight="1">
      <c r="A44" s="270"/>
      <c r="B44" s="377"/>
      <c r="C44" s="382"/>
      <c r="D44" s="397">
        <v>60</v>
      </c>
      <c r="E44" s="270"/>
      <c r="F44" s="357"/>
      <c r="G44" s="270"/>
      <c r="H44" s="270" t="s">
        <v>498</v>
      </c>
      <c r="I44" s="270" t="s">
        <v>496</v>
      </c>
      <c r="J44" s="300">
        <v>0.1</v>
      </c>
      <c r="K44" s="71" t="s">
        <v>490</v>
      </c>
      <c r="L44" s="62" t="s">
        <v>310</v>
      </c>
      <c r="M44" s="132" t="s">
        <v>493</v>
      </c>
      <c r="N44" s="155">
        <v>60</v>
      </c>
      <c r="O44" s="147"/>
      <c r="P44" s="147"/>
      <c r="Q44" s="60">
        <v>180</v>
      </c>
      <c r="R44" s="60">
        <v>20</v>
      </c>
      <c r="S44" s="60" t="s">
        <v>337</v>
      </c>
      <c r="T44" s="100" t="s">
        <v>501</v>
      </c>
      <c r="U44" s="47" t="s">
        <v>504</v>
      </c>
      <c r="V44" s="69" t="s">
        <v>505</v>
      </c>
      <c r="W44" s="60" t="s">
        <v>345</v>
      </c>
      <c r="X44" s="100" t="s">
        <v>511</v>
      </c>
      <c r="Y44" s="166">
        <v>0</v>
      </c>
      <c r="Z44" s="62" t="s">
        <v>62</v>
      </c>
      <c r="AA44" s="111" t="s">
        <v>53</v>
      </c>
      <c r="AB44" s="168">
        <v>45809</v>
      </c>
      <c r="AC44" s="72"/>
      <c r="AD44" s="378"/>
      <c r="AE44" s="378"/>
      <c r="AF44" s="270"/>
      <c r="AG44" s="270"/>
    </row>
    <row r="45" spans="1:33" ht="108.75" customHeight="1" thickBot="1">
      <c r="A45" s="270"/>
      <c r="B45" s="377"/>
      <c r="C45" s="400"/>
      <c r="D45" s="398"/>
      <c r="E45" s="280"/>
      <c r="F45" s="401"/>
      <c r="G45" s="280"/>
      <c r="H45" s="280"/>
      <c r="I45" s="280"/>
      <c r="J45" s="399"/>
      <c r="K45" s="86" t="s">
        <v>491</v>
      </c>
      <c r="L45" s="63" t="s">
        <v>310</v>
      </c>
      <c r="M45" s="133" t="s">
        <v>494</v>
      </c>
      <c r="N45" s="164" t="s">
        <v>337</v>
      </c>
      <c r="O45" s="147"/>
      <c r="P45" s="147"/>
      <c r="Q45" s="60">
        <v>270</v>
      </c>
      <c r="R45" s="101">
        <v>1059626</v>
      </c>
      <c r="S45" s="60" t="s">
        <v>337</v>
      </c>
      <c r="T45" s="100" t="s">
        <v>501</v>
      </c>
      <c r="U45" s="100" t="s">
        <v>509</v>
      </c>
      <c r="V45" s="118" t="s">
        <v>510</v>
      </c>
      <c r="W45" s="60" t="s">
        <v>439</v>
      </c>
      <c r="X45" s="72"/>
      <c r="Y45" s="166">
        <v>0</v>
      </c>
      <c r="Z45" s="138"/>
      <c r="AA45" s="111" t="s">
        <v>53</v>
      </c>
      <c r="AB45" s="111"/>
      <c r="AC45" s="72"/>
      <c r="AD45" s="378"/>
      <c r="AE45" s="378"/>
      <c r="AF45" s="270"/>
      <c r="AG45" s="270"/>
    </row>
    <row r="46" spans="1:33" ht="60.75" customHeight="1">
      <c r="A46" s="270" t="s">
        <v>354</v>
      </c>
      <c r="B46" s="270" t="s">
        <v>355</v>
      </c>
      <c r="C46" s="365" t="s">
        <v>356</v>
      </c>
      <c r="D46" s="358">
        <v>1</v>
      </c>
      <c r="E46" s="269" t="s">
        <v>570</v>
      </c>
      <c r="F46" s="356">
        <v>2024130010052</v>
      </c>
      <c r="G46" s="269" t="s">
        <v>569</v>
      </c>
      <c r="H46" s="269" t="s">
        <v>566</v>
      </c>
      <c r="I46" s="269" t="s">
        <v>565</v>
      </c>
      <c r="J46" s="360">
        <v>0.4</v>
      </c>
      <c r="K46" s="383" t="s">
        <v>562</v>
      </c>
      <c r="L46" s="114" t="s">
        <v>310</v>
      </c>
      <c r="M46" s="114" t="s">
        <v>551</v>
      </c>
      <c r="N46" s="162" t="s">
        <v>337</v>
      </c>
      <c r="O46" s="147"/>
      <c r="P46" s="147"/>
      <c r="Q46" s="60">
        <v>180</v>
      </c>
      <c r="R46" s="101">
        <v>1059626</v>
      </c>
      <c r="S46" s="60" t="s">
        <v>337</v>
      </c>
      <c r="T46" s="100" t="s">
        <v>571</v>
      </c>
      <c r="U46" s="270" t="s">
        <v>576</v>
      </c>
      <c r="V46" s="270" t="s">
        <v>577</v>
      </c>
      <c r="W46" s="60" t="s">
        <v>345</v>
      </c>
      <c r="X46" s="100" t="s">
        <v>579</v>
      </c>
      <c r="Y46" s="166">
        <v>0</v>
      </c>
      <c r="Z46" s="62" t="s">
        <v>62</v>
      </c>
      <c r="AA46" s="111" t="s">
        <v>53</v>
      </c>
      <c r="AB46" s="168">
        <v>45748</v>
      </c>
      <c r="AC46" s="72"/>
      <c r="AD46" s="384">
        <v>3390000000</v>
      </c>
      <c r="AE46" s="384">
        <v>3390000000</v>
      </c>
      <c r="AF46" s="267" t="s">
        <v>619</v>
      </c>
      <c r="AG46" s="267" t="s">
        <v>570</v>
      </c>
    </row>
    <row r="47" spans="1:33" ht="61.5" customHeight="1">
      <c r="A47" s="270"/>
      <c r="B47" s="270"/>
      <c r="C47" s="364"/>
      <c r="D47" s="359"/>
      <c r="E47" s="270"/>
      <c r="F47" s="357"/>
      <c r="G47" s="270"/>
      <c r="H47" s="270"/>
      <c r="I47" s="270"/>
      <c r="J47" s="300"/>
      <c r="K47" s="383"/>
      <c r="L47" s="62" t="s">
        <v>310</v>
      </c>
      <c r="M47" s="114" t="s">
        <v>552</v>
      </c>
      <c r="N47" s="162" t="s">
        <v>337</v>
      </c>
      <c r="O47" s="147"/>
      <c r="P47" s="147"/>
      <c r="Q47" s="60">
        <v>180</v>
      </c>
      <c r="R47" s="101">
        <v>1059626</v>
      </c>
      <c r="S47" s="60" t="s">
        <v>337</v>
      </c>
      <c r="T47" s="100" t="s">
        <v>571</v>
      </c>
      <c r="U47" s="270"/>
      <c r="V47" s="270"/>
      <c r="W47" s="60" t="s">
        <v>345</v>
      </c>
      <c r="X47" s="114" t="s">
        <v>580</v>
      </c>
      <c r="Y47" s="166">
        <v>0</v>
      </c>
      <c r="Z47" s="62" t="s">
        <v>62</v>
      </c>
      <c r="AA47" s="111" t="s">
        <v>53</v>
      </c>
      <c r="AB47" s="168">
        <v>45749</v>
      </c>
      <c r="AC47" s="72"/>
      <c r="AD47" s="385"/>
      <c r="AE47" s="385"/>
      <c r="AF47" s="268"/>
      <c r="AG47" s="268"/>
    </row>
    <row r="48" spans="1:33" ht="61.5" customHeight="1">
      <c r="A48" s="270"/>
      <c r="B48" s="270"/>
      <c r="C48" s="364"/>
      <c r="D48" s="359"/>
      <c r="E48" s="270"/>
      <c r="F48" s="357"/>
      <c r="G48" s="270"/>
      <c r="H48" s="270"/>
      <c r="I48" s="270"/>
      <c r="J48" s="300"/>
      <c r="K48" s="383"/>
      <c r="L48" s="62" t="s">
        <v>310</v>
      </c>
      <c r="M48" s="173" t="s">
        <v>553</v>
      </c>
      <c r="N48" s="162" t="s">
        <v>337</v>
      </c>
      <c r="O48" s="147"/>
      <c r="P48" s="147"/>
      <c r="Q48" s="60">
        <v>180</v>
      </c>
      <c r="R48" s="101">
        <v>1059626</v>
      </c>
      <c r="S48" s="60" t="s">
        <v>337</v>
      </c>
      <c r="T48" s="100" t="s">
        <v>571</v>
      </c>
      <c r="U48" s="270"/>
      <c r="V48" s="270"/>
      <c r="W48" s="60" t="s">
        <v>345</v>
      </c>
      <c r="X48" s="114" t="s">
        <v>581</v>
      </c>
      <c r="Y48" s="166">
        <v>0</v>
      </c>
      <c r="Z48" s="62" t="s">
        <v>62</v>
      </c>
      <c r="AA48" s="111" t="s">
        <v>53</v>
      </c>
      <c r="AB48" s="168">
        <v>45750</v>
      </c>
      <c r="AC48" s="72"/>
      <c r="AD48" s="385"/>
      <c r="AE48" s="385"/>
      <c r="AF48" s="268"/>
      <c r="AG48" s="268"/>
    </row>
    <row r="49" spans="1:33" ht="96" customHeight="1">
      <c r="A49" s="270"/>
      <c r="B49" s="270"/>
      <c r="C49" s="364"/>
      <c r="D49" s="359"/>
      <c r="E49" s="270"/>
      <c r="F49" s="357"/>
      <c r="G49" s="270"/>
      <c r="H49" s="270"/>
      <c r="I49" s="270"/>
      <c r="J49" s="300"/>
      <c r="K49" s="383"/>
      <c r="L49" s="62" t="s">
        <v>310</v>
      </c>
      <c r="M49" s="62" t="s">
        <v>554</v>
      </c>
      <c r="N49" s="162" t="s">
        <v>337</v>
      </c>
      <c r="O49" s="147"/>
      <c r="P49" s="146"/>
      <c r="Q49" s="60">
        <v>270</v>
      </c>
      <c r="R49" s="101">
        <v>1059626</v>
      </c>
      <c r="S49" s="60" t="s">
        <v>337</v>
      </c>
      <c r="T49" s="100" t="s">
        <v>571</v>
      </c>
      <c r="U49" s="270"/>
      <c r="V49" s="270"/>
      <c r="W49" s="60" t="s">
        <v>345</v>
      </c>
      <c r="X49" s="100" t="s">
        <v>582</v>
      </c>
      <c r="Y49" s="166">
        <v>0</v>
      </c>
      <c r="Z49" s="62" t="s">
        <v>62</v>
      </c>
      <c r="AA49" s="111" t="s">
        <v>53</v>
      </c>
      <c r="AB49" s="168">
        <v>45751</v>
      </c>
      <c r="AC49" s="72"/>
      <c r="AD49" s="385"/>
      <c r="AE49" s="385"/>
      <c r="AF49" s="268"/>
      <c r="AG49" s="268"/>
    </row>
    <row r="50" spans="1:33" ht="68.25" customHeight="1">
      <c r="A50" s="270"/>
      <c r="B50" s="270"/>
      <c r="C50" s="364"/>
      <c r="D50" s="359"/>
      <c r="E50" s="270"/>
      <c r="F50" s="357"/>
      <c r="G50" s="270"/>
      <c r="H50" s="270"/>
      <c r="I50" s="270"/>
      <c r="J50" s="300"/>
      <c r="K50" s="383"/>
      <c r="L50" s="62" t="s">
        <v>310</v>
      </c>
      <c r="M50" s="62" t="s">
        <v>555</v>
      </c>
      <c r="N50" s="162" t="s">
        <v>337</v>
      </c>
      <c r="O50" s="147"/>
      <c r="P50" s="147"/>
      <c r="Q50" s="60">
        <v>180</v>
      </c>
      <c r="R50" s="101">
        <v>1059626</v>
      </c>
      <c r="S50" s="60" t="s">
        <v>337</v>
      </c>
      <c r="T50" s="100" t="s">
        <v>571</v>
      </c>
      <c r="U50" s="270"/>
      <c r="V50" s="270"/>
      <c r="W50" s="60" t="s">
        <v>345</v>
      </c>
      <c r="X50" s="100" t="s">
        <v>583</v>
      </c>
      <c r="Y50" s="166">
        <v>0</v>
      </c>
      <c r="Z50" s="62" t="s">
        <v>62</v>
      </c>
      <c r="AA50" s="111" t="s">
        <v>53</v>
      </c>
      <c r="AB50" s="168">
        <v>45752</v>
      </c>
      <c r="AC50" s="72"/>
      <c r="AD50" s="385"/>
      <c r="AE50" s="385"/>
      <c r="AF50" s="268"/>
      <c r="AG50" s="268"/>
    </row>
    <row r="51" spans="1:33" ht="68.25" customHeight="1">
      <c r="A51" s="270"/>
      <c r="B51" s="270"/>
      <c r="C51" s="364"/>
      <c r="D51" s="359"/>
      <c r="E51" s="270"/>
      <c r="F51" s="357"/>
      <c r="G51" s="270"/>
      <c r="H51" s="270"/>
      <c r="I51" s="270"/>
      <c r="J51" s="300"/>
      <c r="K51" s="383"/>
      <c r="L51" s="62" t="s">
        <v>310</v>
      </c>
      <c r="M51" s="62" t="s">
        <v>556</v>
      </c>
      <c r="N51" s="162" t="s">
        <v>337</v>
      </c>
      <c r="O51" s="147"/>
      <c r="P51" s="147"/>
      <c r="Q51" s="60">
        <v>180</v>
      </c>
      <c r="R51" s="101">
        <v>1059626</v>
      </c>
      <c r="S51" s="60" t="s">
        <v>337</v>
      </c>
      <c r="T51" s="100" t="s">
        <v>571</v>
      </c>
      <c r="U51" s="270"/>
      <c r="V51" s="270"/>
      <c r="W51" s="60" t="s">
        <v>345</v>
      </c>
      <c r="X51" s="100" t="s">
        <v>584</v>
      </c>
      <c r="Y51" s="166">
        <v>0</v>
      </c>
      <c r="Z51" s="62" t="s">
        <v>62</v>
      </c>
      <c r="AA51" s="111" t="s">
        <v>53</v>
      </c>
      <c r="AB51" s="168">
        <v>45753</v>
      </c>
      <c r="AC51" s="72"/>
      <c r="AD51" s="385"/>
      <c r="AE51" s="385"/>
      <c r="AF51" s="268"/>
      <c r="AG51" s="268"/>
    </row>
    <row r="52" spans="1:33" ht="108" customHeight="1">
      <c r="A52" s="270"/>
      <c r="B52" s="270"/>
      <c r="C52" s="364"/>
      <c r="D52" s="359"/>
      <c r="E52" s="270"/>
      <c r="F52" s="357"/>
      <c r="G52" s="270"/>
      <c r="H52" s="270"/>
      <c r="I52" s="270"/>
      <c r="J52" s="300"/>
      <c r="K52" s="383"/>
      <c r="L52" s="62" t="s">
        <v>310</v>
      </c>
      <c r="M52" s="62" t="s">
        <v>557</v>
      </c>
      <c r="N52" s="151">
        <v>2</v>
      </c>
      <c r="O52" s="147"/>
      <c r="P52" s="147"/>
      <c r="Q52" s="60">
        <v>180</v>
      </c>
      <c r="R52" s="101">
        <v>1059626</v>
      </c>
      <c r="S52" s="60" t="s">
        <v>337</v>
      </c>
      <c r="T52" s="100" t="s">
        <v>571</v>
      </c>
      <c r="U52" s="270"/>
      <c r="V52" s="270"/>
      <c r="W52" s="60" t="s">
        <v>345</v>
      </c>
      <c r="X52" s="48" t="s">
        <v>585</v>
      </c>
      <c r="Y52" s="166">
        <v>0</v>
      </c>
      <c r="Z52" s="62" t="s">
        <v>62</v>
      </c>
      <c r="AA52" s="111" t="s">
        <v>53</v>
      </c>
      <c r="AB52" s="168">
        <v>45754</v>
      </c>
      <c r="AC52" s="72"/>
      <c r="AD52" s="385"/>
      <c r="AE52" s="385"/>
      <c r="AF52" s="268"/>
      <c r="AG52" s="268"/>
    </row>
    <row r="53" spans="1:33" ht="100.5" customHeight="1">
      <c r="A53" s="270"/>
      <c r="B53" s="270"/>
      <c r="C53" s="364"/>
      <c r="D53" s="359"/>
      <c r="E53" s="270"/>
      <c r="F53" s="357"/>
      <c r="G53" s="270"/>
      <c r="H53" s="270"/>
      <c r="I53" s="270"/>
      <c r="J53" s="300"/>
      <c r="K53" s="383"/>
      <c r="L53" s="62" t="s">
        <v>310</v>
      </c>
      <c r="M53" s="62" t="s">
        <v>558</v>
      </c>
      <c r="N53" s="151">
        <v>9</v>
      </c>
      <c r="O53" s="147"/>
      <c r="P53" s="147"/>
      <c r="Q53" s="60">
        <v>180</v>
      </c>
      <c r="R53" s="101">
        <v>1059626</v>
      </c>
      <c r="S53" s="60" t="s">
        <v>337</v>
      </c>
      <c r="T53" s="100" t="s">
        <v>571</v>
      </c>
      <c r="U53" s="270"/>
      <c r="V53" s="270"/>
      <c r="W53" s="60" t="s">
        <v>345</v>
      </c>
      <c r="X53" s="48" t="s">
        <v>586</v>
      </c>
      <c r="Y53" s="166">
        <v>0</v>
      </c>
      <c r="Z53" s="62" t="s">
        <v>62</v>
      </c>
      <c r="AA53" s="111" t="s">
        <v>53</v>
      </c>
      <c r="AB53" s="168">
        <v>45755</v>
      </c>
      <c r="AC53" s="72"/>
      <c r="AD53" s="385"/>
      <c r="AE53" s="385"/>
      <c r="AF53" s="268"/>
      <c r="AG53" s="268"/>
    </row>
    <row r="54" spans="1:33" ht="60.75" customHeight="1">
      <c r="A54" s="270"/>
      <c r="B54" s="270"/>
      <c r="C54" s="364"/>
      <c r="D54" s="359"/>
      <c r="E54" s="270"/>
      <c r="F54" s="357"/>
      <c r="G54" s="270"/>
      <c r="H54" s="270"/>
      <c r="I54" s="270"/>
      <c r="J54" s="300"/>
      <c r="K54" s="383"/>
      <c r="L54" s="62" t="s">
        <v>310</v>
      </c>
      <c r="M54" s="172" t="s">
        <v>559</v>
      </c>
      <c r="N54" s="162" t="s">
        <v>372</v>
      </c>
      <c r="O54" s="147"/>
      <c r="P54" s="147"/>
      <c r="Q54" s="60">
        <v>180</v>
      </c>
      <c r="R54" s="101">
        <v>1059626</v>
      </c>
      <c r="S54" s="60" t="s">
        <v>337</v>
      </c>
      <c r="T54" s="100" t="s">
        <v>571</v>
      </c>
      <c r="U54" s="270"/>
      <c r="V54" s="270"/>
      <c r="W54" s="60" t="s">
        <v>345</v>
      </c>
      <c r="X54" s="47"/>
      <c r="Y54" s="165">
        <v>822300000</v>
      </c>
      <c r="Z54" s="62" t="s">
        <v>62</v>
      </c>
      <c r="AA54" s="111" t="s">
        <v>53</v>
      </c>
      <c r="AB54" s="168">
        <v>45756</v>
      </c>
      <c r="AC54" s="72"/>
      <c r="AD54" s="385"/>
      <c r="AE54" s="385"/>
      <c r="AF54" s="268"/>
      <c r="AG54" s="268"/>
    </row>
    <row r="55" spans="1:33" ht="89.25" customHeight="1">
      <c r="A55" s="270"/>
      <c r="B55" s="270"/>
      <c r="C55" s="364"/>
      <c r="D55" s="359"/>
      <c r="E55" s="270"/>
      <c r="F55" s="357"/>
      <c r="G55" s="270"/>
      <c r="H55" s="270"/>
      <c r="I55" s="270"/>
      <c r="J55" s="300"/>
      <c r="K55" s="383"/>
      <c r="L55" s="62" t="s">
        <v>310</v>
      </c>
      <c r="M55" s="62" t="s">
        <v>560</v>
      </c>
      <c r="N55" s="151">
        <v>1</v>
      </c>
      <c r="O55" s="147"/>
      <c r="P55" s="147"/>
      <c r="Q55" s="60">
        <v>320</v>
      </c>
      <c r="R55" s="101">
        <v>1059626</v>
      </c>
      <c r="S55" s="60" t="s">
        <v>337</v>
      </c>
      <c r="T55" s="100" t="s">
        <v>571</v>
      </c>
      <c r="U55" s="270"/>
      <c r="V55" s="270"/>
      <c r="W55" s="60" t="s">
        <v>345</v>
      </c>
      <c r="X55" s="100" t="s">
        <v>587</v>
      </c>
      <c r="Y55" s="166">
        <v>0</v>
      </c>
      <c r="Z55" s="62" t="s">
        <v>62</v>
      </c>
      <c r="AA55" s="111" t="s">
        <v>53</v>
      </c>
      <c r="AB55" s="168">
        <v>45757</v>
      </c>
      <c r="AC55" s="72"/>
      <c r="AD55" s="385"/>
      <c r="AE55" s="385"/>
      <c r="AF55" s="268"/>
      <c r="AG55" s="268"/>
    </row>
    <row r="56" spans="1:33" ht="119.25" customHeight="1">
      <c r="A56" s="270"/>
      <c r="B56" s="270"/>
      <c r="C56" s="364"/>
      <c r="D56" s="170">
        <v>47860</v>
      </c>
      <c r="E56" s="270"/>
      <c r="F56" s="357"/>
      <c r="G56" s="270"/>
      <c r="H56" s="100" t="s">
        <v>567</v>
      </c>
      <c r="I56" s="100" t="s">
        <v>369</v>
      </c>
      <c r="J56" s="113">
        <v>0.3</v>
      </c>
      <c r="K56" s="62" t="s">
        <v>563</v>
      </c>
      <c r="L56" s="62" t="s">
        <v>310</v>
      </c>
      <c r="M56" s="62" t="s">
        <v>561</v>
      </c>
      <c r="N56" s="156">
        <v>47860</v>
      </c>
      <c r="O56" s="147"/>
      <c r="P56" s="147"/>
      <c r="Q56" s="60">
        <v>330</v>
      </c>
      <c r="R56" s="101">
        <v>1059626</v>
      </c>
      <c r="S56" s="60" t="s">
        <v>337</v>
      </c>
      <c r="T56" s="100" t="s">
        <v>571</v>
      </c>
      <c r="U56" s="100" t="s">
        <v>572</v>
      </c>
      <c r="V56" s="100" t="s">
        <v>573</v>
      </c>
      <c r="W56" s="60" t="s">
        <v>345</v>
      </c>
      <c r="X56" s="100" t="s">
        <v>578</v>
      </c>
      <c r="Y56" s="166">
        <v>2567700000</v>
      </c>
      <c r="Z56" s="62" t="s">
        <v>76</v>
      </c>
      <c r="AA56" s="111" t="s">
        <v>53</v>
      </c>
      <c r="AB56" s="168">
        <v>45689</v>
      </c>
      <c r="AC56" s="72"/>
      <c r="AD56" s="385"/>
      <c r="AE56" s="385"/>
      <c r="AF56" s="268"/>
      <c r="AG56" s="268"/>
    </row>
    <row r="57" spans="1:33" ht="112.5" customHeight="1">
      <c r="A57" s="270"/>
      <c r="B57" s="270"/>
      <c r="C57" s="364"/>
      <c r="D57" s="143">
        <v>0.25</v>
      </c>
      <c r="E57" s="270"/>
      <c r="F57" s="357"/>
      <c r="G57" s="270"/>
      <c r="H57" s="100" t="s">
        <v>568</v>
      </c>
      <c r="I57" s="100" t="s">
        <v>370</v>
      </c>
      <c r="J57" s="113">
        <v>0.1</v>
      </c>
      <c r="K57" s="126" t="s">
        <v>564</v>
      </c>
      <c r="L57" s="62" t="s">
        <v>310</v>
      </c>
      <c r="M57" s="62" t="s">
        <v>550</v>
      </c>
      <c r="N57" s="151">
        <v>0.25</v>
      </c>
      <c r="O57" s="147"/>
      <c r="P57" s="147"/>
      <c r="Q57" s="60">
        <v>270</v>
      </c>
      <c r="R57" s="101">
        <v>1059626</v>
      </c>
      <c r="S57" s="60" t="s">
        <v>337</v>
      </c>
      <c r="T57" s="100" t="s">
        <v>571</v>
      </c>
      <c r="U57" s="126" t="s">
        <v>574</v>
      </c>
      <c r="V57" s="126" t="s">
        <v>575</v>
      </c>
      <c r="W57" s="60" t="s">
        <v>345</v>
      </c>
      <c r="X57" s="100" t="s">
        <v>588</v>
      </c>
      <c r="Y57" s="166">
        <v>0</v>
      </c>
      <c r="Z57" s="138"/>
      <c r="AA57" s="111" t="s">
        <v>53</v>
      </c>
      <c r="AB57" s="168"/>
      <c r="AC57" s="72"/>
      <c r="AD57" s="386"/>
      <c r="AE57" s="386"/>
      <c r="AF57" s="269"/>
      <c r="AG57" s="269"/>
    </row>
    <row r="58" spans="1:33" ht="82.5" customHeight="1">
      <c r="A58" s="270" t="s">
        <v>539</v>
      </c>
      <c r="B58" s="270" t="s">
        <v>355</v>
      </c>
      <c r="C58" s="277" t="s">
        <v>356</v>
      </c>
      <c r="D58" s="397">
        <v>15</v>
      </c>
      <c r="E58" s="270" t="s">
        <v>599</v>
      </c>
      <c r="F58" s="294">
        <v>202400000003604</v>
      </c>
      <c r="G58" s="270" t="s">
        <v>598</v>
      </c>
      <c r="H58" s="270" t="s">
        <v>597</v>
      </c>
      <c r="I58" s="270" t="s">
        <v>596</v>
      </c>
      <c r="J58" s="300">
        <v>0.1</v>
      </c>
      <c r="K58" s="127" t="s">
        <v>590</v>
      </c>
      <c r="L58" s="62" t="s">
        <v>310</v>
      </c>
      <c r="M58" s="62" t="s">
        <v>593</v>
      </c>
      <c r="N58" s="162" t="s">
        <v>337</v>
      </c>
      <c r="O58" s="147"/>
      <c r="P58" s="147"/>
      <c r="Q58" s="60">
        <v>180</v>
      </c>
      <c r="R58" s="101">
        <v>1059626</v>
      </c>
      <c r="S58" s="128" t="s">
        <v>337</v>
      </c>
      <c r="T58" s="60" t="s">
        <v>600</v>
      </c>
      <c r="U58" s="100" t="s">
        <v>606</v>
      </c>
      <c r="V58" s="100" t="s">
        <v>607</v>
      </c>
      <c r="W58" s="60" t="s">
        <v>345</v>
      </c>
      <c r="X58" s="62" t="s">
        <v>608</v>
      </c>
      <c r="Y58" s="166">
        <v>0</v>
      </c>
      <c r="Z58" s="62" t="s">
        <v>76</v>
      </c>
      <c r="AA58" s="111" t="s">
        <v>53</v>
      </c>
      <c r="AB58" s="168">
        <v>45748</v>
      </c>
      <c r="AC58" s="72"/>
      <c r="AD58" s="297">
        <v>1</v>
      </c>
      <c r="AE58" s="297">
        <v>1</v>
      </c>
      <c r="AF58" s="267" t="s">
        <v>487</v>
      </c>
      <c r="AG58" s="267" t="s">
        <v>599</v>
      </c>
    </row>
    <row r="59" spans="1:33" ht="83.25" customHeight="1">
      <c r="A59" s="270"/>
      <c r="B59" s="270"/>
      <c r="C59" s="277"/>
      <c r="D59" s="397"/>
      <c r="E59" s="270"/>
      <c r="F59" s="294"/>
      <c r="G59" s="270"/>
      <c r="H59" s="270"/>
      <c r="I59" s="270"/>
      <c r="J59" s="300"/>
      <c r="K59" s="127" t="s">
        <v>591</v>
      </c>
      <c r="L59" s="62" t="s">
        <v>310</v>
      </c>
      <c r="M59" s="127" t="s">
        <v>594</v>
      </c>
      <c r="N59" s="162" t="s">
        <v>337</v>
      </c>
      <c r="O59" s="147"/>
      <c r="P59" s="147"/>
      <c r="Q59" s="60">
        <v>240</v>
      </c>
      <c r="R59" s="101">
        <v>1059626</v>
      </c>
      <c r="S59" s="128" t="s">
        <v>337</v>
      </c>
      <c r="T59" s="60" t="s">
        <v>600</v>
      </c>
      <c r="U59" s="100" t="s">
        <v>604</v>
      </c>
      <c r="V59" s="100" t="s">
        <v>605</v>
      </c>
      <c r="W59" s="60" t="s">
        <v>345</v>
      </c>
      <c r="X59" s="127" t="s">
        <v>609</v>
      </c>
      <c r="Y59" s="166">
        <v>0</v>
      </c>
      <c r="Z59" s="62" t="s">
        <v>76</v>
      </c>
      <c r="AA59" s="111" t="s">
        <v>53</v>
      </c>
      <c r="AB59" s="168">
        <v>45748</v>
      </c>
      <c r="AC59" s="72"/>
      <c r="AD59" s="298"/>
      <c r="AE59" s="298"/>
      <c r="AF59" s="268"/>
      <c r="AG59" s="268"/>
    </row>
    <row r="60" spans="1:33" ht="78" customHeight="1">
      <c r="A60" s="270"/>
      <c r="B60" s="270"/>
      <c r="C60" s="277"/>
      <c r="D60" s="397"/>
      <c r="E60" s="270"/>
      <c r="F60" s="294"/>
      <c r="G60" s="270"/>
      <c r="H60" s="270"/>
      <c r="I60" s="270"/>
      <c r="J60" s="300"/>
      <c r="K60" s="127" t="s">
        <v>592</v>
      </c>
      <c r="L60" s="62" t="s">
        <v>310</v>
      </c>
      <c r="M60" s="62" t="s">
        <v>595</v>
      </c>
      <c r="N60" s="162" t="s">
        <v>337</v>
      </c>
      <c r="O60" s="147"/>
      <c r="P60" s="147"/>
      <c r="Q60" s="60">
        <v>260</v>
      </c>
      <c r="R60" s="101">
        <v>1059626</v>
      </c>
      <c r="S60" s="128" t="s">
        <v>337</v>
      </c>
      <c r="T60" s="60" t="s">
        <v>600</v>
      </c>
      <c r="U60" s="100" t="s">
        <v>602</v>
      </c>
      <c r="V60" s="100" t="s">
        <v>603</v>
      </c>
      <c r="W60" s="60" t="s">
        <v>345</v>
      </c>
      <c r="X60" s="62" t="s">
        <v>610</v>
      </c>
      <c r="Y60" s="166">
        <v>1</v>
      </c>
      <c r="Z60" s="62" t="s">
        <v>76</v>
      </c>
      <c r="AA60" s="111" t="s">
        <v>53</v>
      </c>
      <c r="AB60" s="168">
        <v>45748</v>
      </c>
      <c r="AC60" s="72"/>
      <c r="AD60" s="299"/>
      <c r="AE60" s="299"/>
      <c r="AF60" s="269"/>
      <c r="AG60" s="269"/>
    </row>
    <row r="61" spans="1:33">
      <c r="F61" s="108"/>
      <c r="J61" s="107"/>
      <c r="Y61" s="106"/>
      <c r="AD61" s="106"/>
      <c r="AE61" s="106"/>
    </row>
    <row r="62" spans="1:33">
      <c r="F62" s="108"/>
      <c r="J62" s="107"/>
      <c r="Y62" s="106"/>
      <c r="AD62" s="106"/>
      <c r="AE62" s="106"/>
    </row>
    <row r="63" spans="1:33">
      <c r="F63" s="108"/>
      <c r="J63" s="107"/>
      <c r="Y63" s="106"/>
      <c r="AD63" s="106"/>
      <c r="AE63" s="106"/>
    </row>
    <row r="64" spans="1:33">
      <c r="F64" s="108"/>
      <c r="J64" s="107"/>
      <c r="Y64" s="106"/>
      <c r="AD64" s="106"/>
      <c r="AE64" s="106"/>
    </row>
    <row r="65" spans="6:31">
      <c r="F65" s="108"/>
      <c r="J65" s="107"/>
      <c r="Y65" s="106"/>
      <c r="AD65" s="106"/>
      <c r="AE65" s="106"/>
    </row>
    <row r="66" spans="6:31">
      <c r="F66" s="108"/>
      <c r="J66" s="107"/>
      <c r="Y66" s="106"/>
      <c r="AD66" s="106"/>
      <c r="AE66" s="106"/>
    </row>
    <row r="67" spans="6:31">
      <c r="F67" s="108"/>
      <c r="J67" s="107"/>
      <c r="Y67" s="106"/>
      <c r="AD67" s="106"/>
      <c r="AE67" s="106"/>
    </row>
    <row r="68" spans="6:31">
      <c r="F68" s="108"/>
      <c r="J68" s="107"/>
      <c r="Y68" s="106"/>
      <c r="AD68" s="106"/>
      <c r="AE68" s="106"/>
    </row>
    <row r="69" spans="6:31">
      <c r="F69" s="108"/>
      <c r="J69" s="107"/>
      <c r="Y69" s="106"/>
      <c r="AD69" s="106"/>
      <c r="AE69" s="106"/>
    </row>
    <row r="70" spans="6:31">
      <c r="F70" s="108"/>
      <c r="J70" s="107"/>
      <c r="Y70" s="106"/>
      <c r="AD70" s="106"/>
      <c r="AE70" s="106"/>
    </row>
    <row r="71" spans="6:31">
      <c r="F71" s="108"/>
      <c r="J71" s="107"/>
      <c r="Y71" s="106"/>
      <c r="AD71" s="106"/>
      <c r="AE71" s="106"/>
    </row>
    <row r="72" spans="6:31">
      <c r="F72" s="108"/>
      <c r="J72" s="107"/>
      <c r="Y72" s="106"/>
      <c r="AD72" s="106"/>
      <c r="AE72" s="106"/>
    </row>
    <row r="73" spans="6:31">
      <c r="F73" s="108"/>
      <c r="J73" s="107"/>
      <c r="Y73" s="106"/>
      <c r="AD73" s="106"/>
      <c r="AE73" s="106"/>
    </row>
    <row r="74" spans="6:31">
      <c r="F74" s="108"/>
      <c r="J74" s="107"/>
      <c r="Y74" s="106"/>
      <c r="AD74" s="106"/>
      <c r="AE74" s="106"/>
    </row>
    <row r="75" spans="6:31">
      <c r="F75" s="108"/>
      <c r="J75" s="107"/>
      <c r="Y75" s="106"/>
      <c r="AD75" s="106"/>
      <c r="AE75" s="106"/>
    </row>
    <row r="76" spans="6:31">
      <c r="F76" s="108"/>
      <c r="J76" s="107"/>
      <c r="Y76" s="106"/>
      <c r="AD76" s="106"/>
      <c r="AE76" s="106"/>
    </row>
    <row r="77" spans="6:31">
      <c r="F77" s="108"/>
      <c r="J77" s="107"/>
      <c r="Y77" s="106"/>
      <c r="AD77" s="106"/>
      <c r="AE77" s="106"/>
    </row>
    <row r="78" spans="6:31">
      <c r="F78" s="108"/>
      <c r="J78" s="107"/>
      <c r="Y78" s="106"/>
      <c r="AD78" s="106"/>
      <c r="AE78" s="106"/>
    </row>
    <row r="79" spans="6:31">
      <c r="F79" s="108"/>
      <c r="J79" s="107"/>
      <c r="Y79" s="106"/>
      <c r="AD79" s="106"/>
      <c r="AE79" s="106"/>
    </row>
    <row r="80" spans="6:31">
      <c r="F80" s="108"/>
      <c r="J80" s="107"/>
      <c r="Y80" s="106"/>
      <c r="AD80" s="106"/>
      <c r="AE80" s="106"/>
    </row>
    <row r="81" spans="6:31">
      <c r="F81" s="108"/>
      <c r="J81" s="107"/>
      <c r="Y81" s="106"/>
      <c r="AD81" s="106"/>
      <c r="AE81" s="106"/>
    </row>
    <row r="82" spans="6:31">
      <c r="F82" s="108"/>
      <c r="J82" s="107"/>
      <c r="Y82" s="106"/>
      <c r="AD82" s="106"/>
      <c r="AE82" s="106"/>
    </row>
    <row r="83" spans="6:31">
      <c r="F83" s="108"/>
      <c r="J83" s="107"/>
      <c r="Y83" s="106"/>
      <c r="AD83" s="106"/>
      <c r="AE83" s="106"/>
    </row>
    <row r="84" spans="6:31">
      <c r="F84" s="108"/>
      <c r="J84" s="107"/>
      <c r="Y84" s="106"/>
      <c r="AD84" s="106"/>
      <c r="AE84" s="106"/>
    </row>
    <row r="85" spans="6:31">
      <c r="F85" s="108"/>
      <c r="J85" s="107"/>
      <c r="Y85" s="106"/>
      <c r="AD85" s="106"/>
      <c r="AE85" s="106"/>
    </row>
    <row r="86" spans="6:31">
      <c r="F86" s="108"/>
      <c r="J86" s="107"/>
      <c r="Y86" s="106"/>
      <c r="AD86" s="106"/>
      <c r="AE86" s="106"/>
    </row>
    <row r="87" spans="6:31">
      <c r="F87" s="108"/>
      <c r="J87" s="107"/>
      <c r="Y87" s="106"/>
      <c r="AD87" s="106"/>
      <c r="AE87" s="106"/>
    </row>
    <row r="88" spans="6:31">
      <c r="F88" s="108"/>
      <c r="J88" s="107"/>
      <c r="Y88" s="106"/>
      <c r="AD88" s="106"/>
      <c r="AE88" s="106"/>
    </row>
    <row r="89" spans="6:31">
      <c r="F89" s="108"/>
      <c r="J89" s="107"/>
      <c r="Y89" s="106"/>
      <c r="AD89" s="106"/>
      <c r="AE89" s="106"/>
    </row>
    <row r="90" spans="6:31">
      <c r="F90" s="108"/>
      <c r="J90" s="107"/>
      <c r="Y90" s="106"/>
      <c r="AD90" s="106"/>
      <c r="AE90" s="106"/>
    </row>
    <row r="91" spans="6:31">
      <c r="F91" s="108"/>
      <c r="J91" s="107"/>
      <c r="Y91" s="106"/>
      <c r="AD91" s="106"/>
      <c r="AE91" s="106"/>
    </row>
    <row r="92" spans="6:31">
      <c r="F92" s="108"/>
      <c r="J92" s="107"/>
      <c r="Y92" s="106"/>
      <c r="AD92" s="106"/>
      <c r="AE92" s="106"/>
    </row>
    <row r="93" spans="6:31">
      <c r="F93" s="108"/>
      <c r="J93" s="107"/>
      <c r="Y93" s="106"/>
      <c r="AD93" s="106"/>
      <c r="AE93" s="106"/>
    </row>
    <row r="94" spans="6:31">
      <c r="F94" s="108"/>
      <c r="J94" s="107"/>
      <c r="Y94" s="106"/>
      <c r="AD94" s="106"/>
      <c r="AE94" s="106"/>
    </row>
    <row r="95" spans="6:31">
      <c r="F95" s="108"/>
      <c r="J95" s="107"/>
      <c r="Y95" s="106"/>
      <c r="AD95" s="106"/>
      <c r="AE95" s="106"/>
    </row>
    <row r="96" spans="6:31">
      <c r="F96" s="108"/>
      <c r="J96" s="107"/>
      <c r="Y96" s="106"/>
      <c r="AD96" s="106"/>
      <c r="AE96" s="106"/>
    </row>
    <row r="97" spans="6:31">
      <c r="F97" s="108"/>
      <c r="J97" s="107"/>
      <c r="Y97" s="106"/>
      <c r="AD97" s="106"/>
      <c r="AE97" s="106"/>
    </row>
    <row r="98" spans="6:31">
      <c r="F98" s="108"/>
      <c r="J98" s="107"/>
      <c r="Y98" s="106"/>
      <c r="AD98" s="106"/>
      <c r="AE98" s="106"/>
    </row>
    <row r="99" spans="6:31">
      <c r="F99" s="108"/>
      <c r="J99" s="107"/>
      <c r="Y99" s="106"/>
      <c r="AD99" s="106"/>
      <c r="AE99" s="106"/>
    </row>
    <row r="100" spans="6:31">
      <c r="F100" s="108"/>
      <c r="J100" s="107"/>
      <c r="Y100" s="106"/>
      <c r="AD100" s="106"/>
      <c r="AE100" s="106"/>
    </row>
    <row r="101" spans="6:31">
      <c r="F101" s="108"/>
      <c r="J101" s="107"/>
      <c r="Y101" s="106"/>
      <c r="AD101" s="106"/>
      <c r="AE101" s="106"/>
    </row>
    <row r="102" spans="6:31">
      <c r="F102" s="108"/>
      <c r="J102" s="107"/>
      <c r="Y102" s="106"/>
      <c r="AD102" s="106"/>
      <c r="AE102" s="106"/>
    </row>
    <row r="103" spans="6:31">
      <c r="F103" s="108"/>
      <c r="J103" s="107"/>
      <c r="Y103" s="106"/>
      <c r="AD103" s="106"/>
      <c r="AE103" s="106"/>
    </row>
    <row r="104" spans="6:31">
      <c r="F104" s="108"/>
      <c r="J104" s="107"/>
      <c r="Y104" s="106"/>
      <c r="AD104" s="106"/>
      <c r="AE104" s="106"/>
    </row>
    <row r="105" spans="6:31">
      <c r="F105" s="108"/>
      <c r="J105" s="107"/>
      <c r="Y105" s="106"/>
      <c r="AD105" s="106"/>
      <c r="AE105" s="106"/>
    </row>
    <row r="106" spans="6:31">
      <c r="F106" s="108"/>
      <c r="J106" s="107"/>
      <c r="Y106" s="106"/>
      <c r="AD106" s="106"/>
      <c r="AE106" s="106"/>
    </row>
    <row r="107" spans="6:31">
      <c r="F107" s="108"/>
      <c r="J107" s="107"/>
      <c r="Y107" s="106"/>
      <c r="AD107" s="106"/>
      <c r="AE107" s="106"/>
    </row>
    <row r="108" spans="6:31">
      <c r="F108" s="108"/>
      <c r="J108" s="107"/>
      <c r="Y108" s="106"/>
      <c r="AD108" s="106"/>
      <c r="AE108" s="106"/>
    </row>
    <row r="109" spans="6:31">
      <c r="F109" s="108"/>
      <c r="J109" s="107"/>
      <c r="Y109" s="106"/>
      <c r="AD109" s="106"/>
      <c r="AE109" s="106"/>
    </row>
    <row r="110" spans="6:31">
      <c r="F110" s="108"/>
      <c r="J110" s="107"/>
      <c r="Y110" s="106"/>
      <c r="AD110" s="106"/>
      <c r="AE110" s="106"/>
    </row>
    <row r="111" spans="6:31">
      <c r="F111" s="108"/>
      <c r="J111" s="107"/>
      <c r="Y111" s="106"/>
      <c r="AD111" s="106"/>
      <c r="AE111" s="106"/>
    </row>
    <row r="112" spans="6:31">
      <c r="F112" s="108"/>
      <c r="J112" s="107"/>
      <c r="AD112" s="106"/>
      <c r="AE112" s="106"/>
    </row>
    <row r="113" spans="6:31">
      <c r="F113" s="108"/>
      <c r="J113" s="107"/>
      <c r="AD113" s="106"/>
      <c r="AE113" s="106"/>
    </row>
    <row r="114" spans="6:31">
      <c r="F114" s="108"/>
      <c r="J114" s="107"/>
      <c r="AD114" s="106"/>
      <c r="AE114" s="106"/>
    </row>
    <row r="115" spans="6:31">
      <c r="F115" s="108"/>
      <c r="J115" s="107"/>
      <c r="AD115" s="106"/>
      <c r="AE115" s="106"/>
    </row>
    <row r="116" spans="6:31">
      <c r="F116" s="108"/>
      <c r="J116" s="107"/>
      <c r="AD116" s="106"/>
      <c r="AE116" s="106"/>
    </row>
    <row r="117" spans="6:31">
      <c r="F117" s="108"/>
      <c r="J117" s="107"/>
      <c r="AD117" s="106"/>
      <c r="AE117" s="106"/>
    </row>
    <row r="118" spans="6:31">
      <c r="F118" s="108"/>
      <c r="J118" s="107"/>
      <c r="AD118" s="106"/>
      <c r="AE118" s="106"/>
    </row>
    <row r="119" spans="6:31">
      <c r="F119" s="108"/>
      <c r="J119" s="107"/>
      <c r="AD119" s="106"/>
      <c r="AE119" s="106"/>
    </row>
    <row r="120" spans="6:31">
      <c r="F120" s="108"/>
      <c r="J120" s="107"/>
      <c r="AD120" s="106"/>
      <c r="AE120" s="106"/>
    </row>
    <row r="121" spans="6:31">
      <c r="F121" s="108"/>
      <c r="J121" s="107"/>
      <c r="AD121" s="106"/>
      <c r="AE121" s="106"/>
    </row>
    <row r="122" spans="6:31">
      <c r="F122" s="108"/>
      <c r="J122" s="107"/>
      <c r="AD122" s="106"/>
      <c r="AE122" s="106"/>
    </row>
    <row r="123" spans="6:31">
      <c r="F123" s="108"/>
      <c r="J123" s="107"/>
      <c r="AD123" s="106"/>
      <c r="AE123" s="106"/>
    </row>
    <row r="124" spans="6:31">
      <c r="F124" s="108"/>
      <c r="J124" s="107"/>
      <c r="AD124" s="106"/>
      <c r="AE124" s="106"/>
    </row>
    <row r="125" spans="6:31">
      <c r="F125" s="108"/>
      <c r="J125" s="107"/>
      <c r="AD125" s="106"/>
      <c r="AE125" s="106"/>
    </row>
    <row r="126" spans="6:31">
      <c r="F126" s="108"/>
      <c r="J126" s="107"/>
      <c r="AD126" s="106"/>
      <c r="AE126" s="106"/>
    </row>
    <row r="127" spans="6:31">
      <c r="F127" s="108"/>
      <c r="J127" s="107"/>
      <c r="AD127" s="106"/>
      <c r="AE127" s="106"/>
    </row>
    <row r="128" spans="6:31">
      <c r="F128" s="108"/>
      <c r="J128" s="107"/>
      <c r="AD128" s="106"/>
      <c r="AE128" s="106"/>
    </row>
    <row r="129" spans="6:31">
      <c r="F129" s="108"/>
      <c r="J129" s="107"/>
      <c r="AD129" s="106"/>
      <c r="AE129" s="106"/>
    </row>
    <row r="130" spans="6:31">
      <c r="F130" s="108"/>
      <c r="J130" s="107"/>
      <c r="AD130" s="106"/>
      <c r="AE130" s="106"/>
    </row>
    <row r="131" spans="6:31">
      <c r="F131" s="108"/>
      <c r="J131" s="107"/>
      <c r="AD131" s="106"/>
      <c r="AE131" s="106"/>
    </row>
    <row r="132" spans="6:31">
      <c r="F132" s="108"/>
      <c r="J132" s="107"/>
      <c r="AD132" s="106"/>
      <c r="AE132" s="106"/>
    </row>
    <row r="133" spans="6:31">
      <c r="F133" s="108"/>
      <c r="J133" s="107"/>
      <c r="AD133" s="106"/>
      <c r="AE133" s="106"/>
    </row>
    <row r="134" spans="6:31">
      <c r="F134" s="108"/>
      <c r="J134" s="107"/>
      <c r="AD134" s="106"/>
      <c r="AE134" s="106"/>
    </row>
    <row r="135" spans="6:31">
      <c r="F135" s="108"/>
      <c r="J135" s="107"/>
      <c r="AD135" s="106"/>
      <c r="AE135" s="106"/>
    </row>
    <row r="136" spans="6:31">
      <c r="F136" s="108"/>
      <c r="J136" s="107"/>
      <c r="AD136" s="106"/>
      <c r="AE136" s="106"/>
    </row>
    <row r="137" spans="6:31">
      <c r="F137" s="108"/>
      <c r="J137" s="107"/>
      <c r="AD137" s="106"/>
      <c r="AE137" s="106"/>
    </row>
    <row r="138" spans="6:31">
      <c r="AD138" s="106"/>
      <c r="AE138" s="106"/>
    </row>
  </sheetData>
  <mergeCells count="208">
    <mergeCell ref="A1:B4"/>
    <mergeCell ref="C1:AF1"/>
    <mergeCell ref="C2:AF2"/>
    <mergeCell ref="C3:AF3"/>
    <mergeCell ref="C4:AF4"/>
    <mergeCell ref="A5:B5"/>
    <mergeCell ref="C5:AF5"/>
    <mergeCell ref="A6:V7"/>
    <mergeCell ref="W6:AB7"/>
    <mergeCell ref="AD6:AG7"/>
    <mergeCell ref="A9:A10"/>
    <mergeCell ref="B9:B16"/>
    <mergeCell ref="C9:C16"/>
    <mergeCell ref="D9:D10"/>
    <mergeCell ref="E9:E16"/>
    <mergeCell ref="F9:F16"/>
    <mergeCell ref="G9:G16"/>
    <mergeCell ref="AG9:AG16"/>
    <mergeCell ref="A11:A12"/>
    <mergeCell ref="D11:D12"/>
    <mergeCell ref="H11:H12"/>
    <mergeCell ref="I11:I12"/>
    <mergeCell ref="J11:J12"/>
    <mergeCell ref="A13:A14"/>
    <mergeCell ref="D13:D14"/>
    <mergeCell ref="H13:H14"/>
    <mergeCell ref="I13:I14"/>
    <mergeCell ref="H9:H10"/>
    <mergeCell ref="I9:I10"/>
    <mergeCell ref="J9:J10"/>
    <mergeCell ref="AD9:AD16"/>
    <mergeCell ref="AE9:AE16"/>
    <mergeCell ref="AF9:AF16"/>
    <mergeCell ref="J13:J14"/>
    <mergeCell ref="A15:A16"/>
    <mergeCell ref="D15:D16"/>
    <mergeCell ref="H15:H16"/>
    <mergeCell ref="I15:I16"/>
    <mergeCell ref="J15:J16"/>
    <mergeCell ref="A17:A29"/>
    <mergeCell ref="B17:B29"/>
    <mergeCell ref="C17:C29"/>
    <mergeCell ref="D17:D18"/>
    <mergeCell ref="E17:E29"/>
    <mergeCell ref="H27:H29"/>
    <mergeCell ref="I27:I29"/>
    <mergeCell ref="J27:J29"/>
    <mergeCell ref="V17:V18"/>
    <mergeCell ref="AD17:AD29"/>
    <mergeCell ref="AE17:AE29"/>
    <mergeCell ref="AF17:AF29"/>
    <mergeCell ref="AG17:AG29"/>
    <mergeCell ref="D19:D24"/>
    <mergeCell ref="H19:H24"/>
    <mergeCell ref="I19:I24"/>
    <mergeCell ref="J19:J24"/>
    <mergeCell ref="K19:K21"/>
    <mergeCell ref="F17:F29"/>
    <mergeCell ref="G17:G29"/>
    <mergeCell ref="H17:H18"/>
    <mergeCell ref="I17:I18"/>
    <mergeCell ref="J17:J18"/>
    <mergeCell ref="U17:U18"/>
    <mergeCell ref="U19:U26"/>
    <mergeCell ref="K27:K28"/>
    <mergeCell ref="U27:U29"/>
    <mergeCell ref="D25:D26"/>
    <mergeCell ref="H25:H26"/>
    <mergeCell ref="I25:I26"/>
    <mergeCell ref="J25:J26"/>
    <mergeCell ref="D27:D29"/>
    <mergeCell ref="AC19:AC21"/>
    <mergeCell ref="K22:K24"/>
    <mergeCell ref="X22:X24"/>
    <mergeCell ref="Y22:Y24"/>
    <mergeCell ref="Z22:Z24"/>
    <mergeCell ref="AA22:AA24"/>
    <mergeCell ref="AB22:AB24"/>
    <mergeCell ref="AC22:AC24"/>
    <mergeCell ref="V19:V26"/>
    <mergeCell ref="X19:X21"/>
    <mergeCell ref="Y19:Y21"/>
    <mergeCell ref="Z19:Z21"/>
    <mergeCell ref="AA19:AA21"/>
    <mergeCell ref="AB19:AB21"/>
    <mergeCell ref="AF30:AF34"/>
    <mergeCell ref="AG30:AG34"/>
    <mergeCell ref="K31:K32"/>
    <mergeCell ref="U31:U32"/>
    <mergeCell ref="V31:V32"/>
    <mergeCell ref="X31:X32"/>
    <mergeCell ref="Y31:Y32"/>
    <mergeCell ref="AC27:AC28"/>
    <mergeCell ref="A30:A34"/>
    <mergeCell ref="B30:B34"/>
    <mergeCell ref="C30:C34"/>
    <mergeCell ref="D30:D32"/>
    <mergeCell ref="E30:E34"/>
    <mergeCell ref="F30:F34"/>
    <mergeCell ref="G30:G34"/>
    <mergeCell ref="H30:H32"/>
    <mergeCell ref="I30:I32"/>
    <mergeCell ref="V27:V29"/>
    <mergeCell ref="X27:X28"/>
    <mergeCell ref="Y27:Y28"/>
    <mergeCell ref="Z27:Z28"/>
    <mergeCell ref="AA27:AA28"/>
    <mergeCell ref="AB27:AB28"/>
    <mergeCell ref="AB31:AB32"/>
    <mergeCell ref="AC31:AC32"/>
    <mergeCell ref="D33:D34"/>
    <mergeCell ref="H33:H34"/>
    <mergeCell ref="I33:I34"/>
    <mergeCell ref="J33:J34"/>
    <mergeCell ref="J30:J32"/>
    <mergeCell ref="AD30:AD34"/>
    <mergeCell ref="AE30:AE34"/>
    <mergeCell ref="A35:A39"/>
    <mergeCell ref="B35:B39"/>
    <mergeCell ref="C35:C39"/>
    <mergeCell ref="D35:D37"/>
    <mergeCell ref="E35:E39"/>
    <mergeCell ref="F35:F39"/>
    <mergeCell ref="D38:D39"/>
    <mergeCell ref="Z31:Z32"/>
    <mergeCell ref="AA31:AA32"/>
    <mergeCell ref="C40:C41"/>
    <mergeCell ref="D40:D41"/>
    <mergeCell ref="E40:E41"/>
    <mergeCell ref="F40:F41"/>
    <mergeCell ref="AF35:AF39"/>
    <mergeCell ref="AG35:AG39"/>
    <mergeCell ref="K36:K37"/>
    <mergeCell ref="W36:W37"/>
    <mergeCell ref="X36:X37"/>
    <mergeCell ref="Y36:Y37"/>
    <mergeCell ref="Z36:Z37"/>
    <mergeCell ref="AA36:AA37"/>
    <mergeCell ref="AB36:AB37"/>
    <mergeCell ref="AC36:AC37"/>
    <mergeCell ref="G35:G39"/>
    <mergeCell ref="H35:H37"/>
    <mergeCell ref="I35:I37"/>
    <mergeCell ref="J35:J37"/>
    <mergeCell ref="AD35:AD39"/>
    <mergeCell ref="AE35:AE39"/>
    <mergeCell ref="H38:H39"/>
    <mergeCell ref="I38:I39"/>
    <mergeCell ref="J38:J39"/>
    <mergeCell ref="I42:I43"/>
    <mergeCell ref="J42:J43"/>
    <mergeCell ref="AD42:AD45"/>
    <mergeCell ref="AE42:AE45"/>
    <mergeCell ref="AF42:AF45"/>
    <mergeCell ref="AG42:AG45"/>
    <mergeCell ref="AF40:AF41"/>
    <mergeCell ref="AG40:AG41"/>
    <mergeCell ref="A42:A45"/>
    <mergeCell ref="B42:B45"/>
    <mergeCell ref="C42:C45"/>
    <mergeCell ref="D42:D43"/>
    <mergeCell ref="E42:E45"/>
    <mergeCell ref="F42:F45"/>
    <mergeCell ref="G42:G45"/>
    <mergeCell ref="H42:H43"/>
    <mergeCell ref="G40:G41"/>
    <mergeCell ref="H40:H41"/>
    <mergeCell ref="I40:I41"/>
    <mergeCell ref="J40:J41"/>
    <mergeCell ref="AD40:AD41"/>
    <mergeCell ref="AE40:AE41"/>
    <mergeCell ref="A40:A41"/>
    <mergeCell ref="B40:B41"/>
    <mergeCell ref="J58:J60"/>
    <mergeCell ref="D44:D45"/>
    <mergeCell ref="H44:H45"/>
    <mergeCell ref="I44:I45"/>
    <mergeCell ref="J44:J45"/>
    <mergeCell ref="A46:A57"/>
    <mergeCell ref="B46:B57"/>
    <mergeCell ref="C46:C57"/>
    <mergeCell ref="D46:D55"/>
    <mergeCell ref="E46:E57"/>
    <mergeCell ref="F46:F57"/>
    <mergeCell ref="AD58:AD60"/>
    <mergeCell ref="V46:V55"/>
    <mergeCell ref="AD46:AD57"/>
    <mergeCell ref="AE46:AE57"/>
    <mergeCell ref="AF46:AF57"/>
    <mergeCell ref="AG46:AG57"/>
    <mergeCell ref="A58:A60"/>
    <mergeCell ref="B58:B60"/>
    <mergeCell ref="C58:C60"/>
    <mergeCell ref="D58:D60"/>
    <mergeCell ref="E58:E60"/>
    <mergeCell ref="G46:G57"/>
    <mergeCell ref="H46:H55"/>
    <mergeCell ref="I46:I55"/>
    <mergeCell ref="J46:J55"/>
    <mergeCell ref="K46:K55"/>
    <mergeCell ref="U46:U55"/>
    <mergeCell ref="AE58:AE60"/>
    <mergeCell ref="AF58:AF60"/>
    <mergeCell ref="AG58:AG60"/>
    <mergeCell ref="F58:F60"/>
    <mergeCell ref="G58:G60"/>
    <mergeCell ref="H58:H60"/>
    <mergeCell ref="I58:I60"/>
  </mergeCells>
  <dataValidations count="2">
    <dataValidation type="list" allowBlank="1" showErrorMessage="1" sqref="L11:L12" xr:uid="{00000000-0002-0000-0600-000000000000}">
      <formula1>$AO$9:$AO$15</formula1>
    </dataValidation>
    <dataValidation type="list" allowBlank="1" showInputMessage="1" showErrorMessage="1" sqref="L61:L62" xr:uid="{00000000-0002-0000-0600-000001000000}">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ANEXO1!$F$2:$F$7</xm:f>
          </x14:formula1>
          <xm:sqref>AA9:AA19 AA22 AA25:AA26 AA30 AA33:AA35 AA38:AA60</xm:sqref>
        </x14:dataValidation>
        <x14:dataValidation type="list" allowBlank="1" showInputMessage="1" showErrorMessage="1" xr:uid="{00000000-0002-0000-0600-000003000000}">
          <x14:formula1>
            <xm:f>ANEXO1!$A$2:$A$21</xm:f>
          </x14:formula1>
          <xm:sqref>Z9:Z19 Z22 Z25:Z27 Z30 Z33:Z35 Z38:Z42 Z44 Z46:Z56 Z58:Z60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GESTION -MIPG</vt:lpstr>
      <vt:lpstr>3. INVERSIÓN</vt:lpstr>
      <vt:lpstr>CONTROL DE CAMBIOS </vt:lpstr>
      <vt:lpstr>ANEXO1</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2026-01-27T15:36:25Z</dcterms:modified>
</cp:coreProperties>
</file>