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smpinedar\Desktop\2025 (Actualizado 01.12.2025)\18. Seguimiento al PTEP\1er Trimestre\Anexos AMC-OFI-0047704-2025 INF\"/>
    </mc:Choice>
  </mc:AlternateContent>
  <xr:revisionPtr revIDLastSave="0" documentId="13_ncr:1_{3CD7F2D0-2457-49CB-BDE0-46C6E6E9CBFF}" xr6:coauthVersionLast="47" xr6:coauthVersionMax="47" xr10:uidLastSave="{00000000-0000-0000-0000-000000000000}"/>
  <bookViews>
    <workbookView xWindow="-108" yWindow="-108" windowWidth="23256" windowHeight="12576" activeTab="2" xr2:uid="{1F07FCAD-58A0-45FF-950B-DCD4000935A5}"/>
  </bookViews>
  <sheets>
    <sheet name="Tablero de control" sheetId="3" r:id="rId1"/>
    <sheet name="Hoja1" sheetId="4" state="hidden" r:id="rId2"/>
    <sheet name="BD_PTEP" sheetId="1" r:id="rId3"/>
  </sheets>
  <definedNames>
    <definedName name="_xlnm._FilterDatabase" localSheetId="2" hidden="1">BD_PTEP!$A$5:$N$65</definedName>
    <definedName name="_xlcn.WorksheetConnection_BD_PTEPA1O611" hidden="1">BD_PTEP!$A$5:$O$65</definedName>
  </definedNames>
  <calcPr calcId="191029"/>
  <pivotCaches>
    <pivotCache cacheId="36" r:id="rId4"/>
    <pivotCache cacheId="37" r:id="rId5"/>
    <pivotCache cacheId="38" r:id="rId6"/>
    <pivotCache cacheId="39" r:id="rId7"/>
    <pivotCache cacheId="40" r:id="rId8"/>
    <pivotCache cacheId="41" r:id="rId9"/>
    <pivotCache cacheId="42" r:id="rId10"/>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o" name="Rango" connection="WorksheetConnection_BD_PTEP!$A$1:$O$6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3" l="1"/>
  <c r="J10" i="3"/>
  <c r="G10"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651393D-B2B7-41B6-A8F0-8C09AC8F3861}" keepAlive="1" name="ThisWorkbookDataModel" description="Modelo de dato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5A7C032E-0629-4BA9-A6DA-6264B6D3874C}" name="WorksheetConnection_BD_PTEP!$A$1:$O$61" type="102" refreshedVersion="8" minRefreshableVersion="5">
    <extLst>
      <ext xmlns:x15="http://schemas.microsoft.com/office/spreadsheetml/2010/11/main" uri="{DE250136-89BD-433C-8126-D09CA5730AF9}">
        <x15:connection id="Rango" autoDelete="1">
          <x15:rangePr sourceName="_xlcn.WorksheetConnection_BD_PTEPA1O611"/>
        </x15:connection>
      </ext>
    </extLst>
  </connection>
</connections>
</file>

<file path=xl/sharedStrings.xml><?xml version="1.0" encoding="utf-8"?>
<sst xmlns="http://schemas.openxmlformats.org/spreadsheetml/2006/main" count="974" uniqueCount="393">
  <si>
    <t>COMPONENTE</t>
  </si>
  <si>
    <t>ARTICULACION CON MIPG</t>
  </si>
  <si>
    <t>ACTIVIDAD</t>
  </si>
  <si>
    <t>ACCIÓN A DESARROLLAR</t>
  </si>
  <si>
    <t>FECHA DE INICIO</t>
  </si>
  <si>
    <t>FECHA FINAL</t>
  </si>
  <si>
    <t>ENTREGABLE</t>
  </si>
  <si>
    <t>RESPONSABLE</t>
  </si>
  <si>
    <t>NOMBRE DEL INDICADOR</t>
  </si>
  <si>
    <t>FORMULA DEL INDICADOR</t>
  </si>
  <si>
    <t>Transversal</t>
  </si>
  <si>
    <t>Planeación</t>
  </si>
  <si>
    <t>Planeación Institucional.
Fortalecimiento Organizacional y Simplificación de Procesos.</t>
  </si>
  <si>
    <t>Definir, en cada caso, un procedimiento, de conformidad con las prácticas internas, mediante el cual se validará, consolidará, aprobará y publicará el Programa de Transparencia, teniendo en cuenta la descripción hecha en este documento de cada etapa. Se debe señalar responsables, medios y plazos, de conformidad con la estructura de cada entidad u organización.</t>
  </si>
  <si>
    <t>Diseñar e implementar un procedimiento el cual proporcione los lineamientos para la validación, consolidación y publicación del Programa de Transparencia y Etica Pública (PTEP).</t>
  </si>
  <si>
    <t>(1) Procedimiento para validar, consolidar, aprobar y publicar el Programa de Transparencia</t>
  </si>
  <si>
    <t>Secretaría de Planeación</t>
  </si>
  <si>
    <t>Procedimiento para validación, consolidación y publicación del PTEP elaborado.</t>
  </si>
  <si>
    <t>Cantidad</t>
  </si>
  <si>
    <t>Definir un procedimiento, de conformidad con las prácticas internas, mediante el cual se formulará, anualmente, el Plan de Ejecución y Monitoreo, teniendo en cuenta la descripción hecha en este documento de esa etapa.</t>
  </si>
  <si>
    <t>Diseñar e implementar un procedimiento donde se evidencie la formulación del Plan de Ejecución y monitoreo.</t>
  </si>
  <si>
    <t>(1) Procedimiento para formular anualmente el Plan de ejecución y monitoreo</t>
  </si>
  <si>
    <t>Procedimiento para formular plan de ejecución y monitoreo elaborado.</t>
  </si>
  <si>
    <t>Formular anualmente, el Plan de Ejecución y Seguimiento.</t>
  </si>
  <si>
    <t>Diseñar y desarrollar un cronograma anual para el Plan de Ejecución y Seguimiento para llevar a cabo las actividades y acciones a realizar.</t>
  </si>
  <si>
    <t>(1) Plan o cronograma de ejecución y seguimiento</t>
  </si>
  <si>
    <t>Cronograma de ejecución y seguimiento elaborado.</t>
  </si>
  <si>
    <t>Definir un procedimiento, de conformidad con las prácticas internas, mediante el cual se modificará o reformulará el Programa de Transparencia, teniendo en cuenta la descripción hecha en este documento de esa etapa y la acción de Auditoría y mejora.</t>
  </si>
  <si>
    <t>Diseñar e implementar un procedimiento con el fin de modificar o reformular el Programa de Transparencia y Ética Pública, para tener en cuenta el objetivo y la orientación adecuada para llevarlo a cabo.</t>
  </si>
  <si>
    <t>(1) Procedimiento para modificar o reformular el Programa de Transparencia</t>
  </si>
  <si>
    <t>Procedimiento para modificar PTEP elaborado.</t>
  </si>
  <si>
    <t>Desarrollar e implementar alternativas innovadoras para el desarrollo de las acciones del Programa o de las herramientas e instrumentos.</t>
  </si>
  <si>
    <t>Implementación de sistemas de monitoreo y alerta temprana sobre riesgos de corrupción.</t>
  </si>
  <si>
    <t>Estrategias para el desarrollo del programa de transparencia y ética pública</t>
  </si>
  <si>
    <t>Todos los actores del Programa</t>
  </si>
  <si>
    <t>Sistema de monitoreo y alerta</t>
  </si>
  <si>
    <t xml:space="preserve"> (1) Un Sistema de monitoreo y alerta</t>
  </si>
  <si>
    <t>Implementación de inteligencia artificial para la detección de patrones y posibles irregularidades en la gestión pública</t>
  </si>
  <si>
    <t>Sistema para detectar patrones y posibles irregularidades</t>
  </si>
  <si>
    <t xml:space="preserve"> (1) Un Sistema para detectar patrones y posibles irregularidades</t>
  </si>
  <si>
    <t>ACCIÓN ESTRATÉGICA</t>
  </si>
  <si>
    <t>Programático</t>
  </si>
  <si>
    <t>Administración de riesgos</t>
  </si>
  <si>
    <t>Planeación Institucional.
Control Interno.</t>
  </si>
  <si>
    <t xml:space="preserve">Adoptar, o incorporar a una existente, una política de administración de riesgos para la integridad pública y los riesgos de LA/FT/FP. </t>
  </si>
  <si>
    <t>Actualizar la politica de administración de riesgos del Distrito.</t>
  </si>
  <si>
    <t>(1) politica de administración de riesgos actualizada</t>
  </si>
  <si>
    <t>Politica de administración de riesgos actualizada.</t>
  </si>
  <si>
    <t>Realizar monitoreo al cumplimiento de la política institucional de administración de riesgos.</t>
  </si>
  <si>
    <t>Realizar un informe de gestión para monitorear trimestralmente los resultados de los riesgos de corrupción de cada dependencia del Distrito.</t>
  </si>
  <si>
    <t>(1) Informe de gestión el cual evidencie el resultado y monitoreo trimestral de los riesgos</t>
  </si>
  <si>
    <t xml:space="preserve">Secretaria de Planeación Distrital.
Comité Institucional de Coodinación de Control Interno. </t>
  </si>
  <si>
    <t>Informe de gestión elaborado</t>
  </si>
  <si>
    <t>Transparencia Acceso a la Información Pública y Lucha contra la Corrupción</t>
  </si>
  <si>
    <t>Contar con un canal institucional de denuncias. El diseño y operación del canal deberá seguir la Metodología para la operación de canales institucionales de denuncia por actos de corrupción, elaborada por la Secretaría de Transparencia de la Presidencia de la República, de conformidad con la función que le otorgar el artículo 76 de la Ley 1474 de 2011.</t>
  </si>
  <si>
    <t xml:space="preserve">Realizar seguimiento periodico sobre las denuncia recibidas por actos de corrupción en las actuaciones del Distrito.     </t>
  </si>
  <si>
    <t>Elaboración y/o incorporación del canal institucional de denuncias en la política de administración de riesgos.</t>
  </si>
  <si>
    <t>Equipo de Transparencia</t>
  </si>
  <si>
    <t>Seguimiento y Monitoreo realizado</t>
  </si>
  <si>
    <t xml:space="preserve"> (12) Seguimiento y Monitoreo</t>
  </si>
  <si>
    <t>Contar con un procedimiento para realizar procesos de debida diligencia para el conocimiento de la contraparte. La metodología para la operación de este control será definida en la Guía para la administración del riesgo y el diseño de controles en entidades públicas.</t>
  </si>
  <si>
    <t>Diseñar e implementar un procedimiento para realizar procesos de debida diligencia</t>
  </si>
  <si>
    <t xml:space="preserve">(1) Procedimiento para realizar procesos de debida diligencia </t>
  </si>
  <si>
    <t>Procedimiento para procesos de debida diligencia</t>
  </si>
  <si>
    <t>Redes y articulación</t>
  </si>
  <si>
    <t>Transparencia Acceso a la Información Pública y Lucha contra la Corrupción.
Servicio al Ciudadano.</t>
  </si>
  <si>
    <t>Identificar e inventariar las diferentes instancias de coordinación interinstitucional, mesas, comités y, en general, redes en las que, por mandato de la ley o decisiones autónomas, la entidad u organización participa.</t>
  </si>
  <si>
    <t>Socializar periodicamente las acciones a implementar que se aprobaron en el Comité de Coordinación de Control Interno y Comité de Gestión y Desempeño .</t>
  </si>
  <si>
    <t>Soportes de Identificación de instancias</t>
  </si>
  <si>
    <t>Secretaria General.
Equipo de transparencia.
Servicio al Ciudadano.
Participación Ciudadana.
Oficina Asesora Juridica.</t>
  </si>
  <si>
    <t>Boletines informativos como soportes de instancias</t>
  </si>
  <si>
    <t>(4) Boletines Informativos</t>
  </si>
  <si>
    <t>Elaborar un Mapa de redes y articulación, donde se enliste el rol, responsabilidades, representante o delegado, tareas y planes de trabajo de las redes externas en que participa la entidad.</t>
  </si>
  <si>
    <t>Identificación y Recopilación de Información
-Levantamiento de información sobre redes y espacios de articulación en los que la entidad participa.</t>
  </si>
  <si>
    <t>(1) Mapa de redes externas elaborado</t>
  </si>
  <si>
    <t>Inventario de Redes elaborado</t>
  </si>
  <si>
    <t xml:space="preserve">(1) Inventario de Redes </t>
  </si>
  <si>
    <t>Diseño del Mapa de Redes y Articulación 
-Elaborar una matriz estructurada con la información recopilada, facilitando su análisis y actualización.</t>
  </si>
  <si>
    <t>Matriz de redes elaborada</t>
  </si>
  <si>
    <t>(1) Matriz de Redes</t>
  </si>
  <si>
    <t>Gestión de la Información Estadistica</t>
  </si>
  <si>
    <t>Evaluar la necesidad de crear redes internas para el desarrollo los contenidos del Programa de Transparencia. En caso de considerarlas necesario, indicar su conformación, roles y responsables, así como las tareas asignadas y los lineamientos sobre su funcionamiento.</t>
  </si>
  <si>
    <t>Conformar la red interna para el fortalecimiento de la gestión de la Información Estadistica en el Distrito de Cartagena de Indias e implementar las acciones enmarcadas en los Procesos, Proyectos, Planes y Políticas asociadas a esta política de gestión y desempeño de MIPG.</t>
  </si>
  <si>
    <t>Mapa de gestores institucionales por dependencias para la gestión de la información estadistica.</t>
  </si>
  <si>
    <t>Secretaria de Planeación Distrital</t>
  </si>
  <si>
    <t>Mapa de gestores de la información Estadistica del distrito</t>
  </si>
  <si>
    <t xml:space="preserve">Cantidad   </t>
  </si>
  <si>
    <t>Diseñar espacios de acompañamiento para la administración de los riesgos instirucionales de la Alcadía Mayor de Cartagena, para sensibilizar, capacitar y asesorar a los funcionarios en el desarrollo del contenido del Programa de Transparencia y Ética Pública.</t>
  </si>
  <si>
    <t>Actas de reunion de Mesas de Acompañamiento para la Administración de los Riesgos Institucionales - MAARI</t>
  </si>
  <si>
    <t>reuniones MAARI</t>
  </si>
  <si>
    <t>Cantidad de Mesas elaboradas</t>
  </si>
  <si>
    <t>Acceso a la información pública y transparencia</t>
  </si>
  <si>
    <t>Identificar si la entidad u organización cuenta con políticas o procedimientos para garantizar la transparencia activa, pasiva y la accesibilidad en la información pública.</t>
  </si>
  <si>
    <t xml:space="preserve">Formular el Plan de Acción de la Política de Transparencia </t>
  </si>
  <si>
    <t>Publicacion de politicas y procedimientos con que cuenta la entidad</t>
  </si>
  <si>
    <t xml:space="preserve">Equipo de Transparencia.
</t>
  </si>
  <si>
    <t>Plan de acción formulado</t>
  </si>
  <si>
    <t>(1) Plan de Acción Formulado de la Política de Transparencia</t>
  </si>
  <si>
    <t>Brindar acompañamiento a la oficina de transparencia en la publicacion de politicas y procedimientos con que cuenta la entidad, posterior al seguimiento que realice la oficina de transparencia al esquema de publicación adoptado en la entidad.</t>
  </si>
  <si>
    <t>Publicaciones de procedimientos y politicas en la pagina web</t>
  </si>
  <si>
    <t>Oficina asesora informatica.</t>
  </si>
  <si>
    <t>Procedimientos y politicas publicados</t>
  </si>
  <si>
    <t>Número</t>
  </si>
  <si>
    <t>Publicar de forma periódica los instrumentos de gestión de la información, de conformidad con lo establecido en la Ley 1712 de 2014.</t>
  </si>
  <si>
    <t xml:space="preserve">Posterior a la recepción de solicitud para publicación por parte de las dependencias responsables de la información sobre gestión documental, que incluya la información mínima requerida en la Resolución 1519 de 2020, en el menú Nivel I, 7. Datos abiertos, y en el menú Nivel II, 7.1 Instrumentos de gestión de la información, esta oficina de Asesora de Informática realizará publicación, siguiendo las instrucciones proporcionadas por cada dependencia en cuanto a la sección en la que debe cargarse la información, la fecha prevista para su publicación, el tiempo que debe permanecer disponible y la descripción que debe incluirse.  </t>
  </si>
  <si>
    <t>Publicaciones de los instrumentos de gestión de la información</t>
  </si>
  <si>
    <t>Instrumentos de gestión de la información publicados</t>
  </si>
  <si>
    <t>Realizar articulación con la Oficina Asesora de Informática para establecer el esquema de públiación de la entidad de conformidad con lo establecido en la Ley 1712 de 2014.</t>
  </si>
  <si>
    <t xml:space="preserve">Esquema de publicación de la información </t>
  </si>
  <si>
    <t>(1) Esquema de Públicación de la Información</t>
  </si>
  <si>
    <t>Integridad pública y cultura de la legalidad</t>
  </si>
  <si>
    <t>integridad</t>
  </si>
  <si>
    <t>Adoptar e implementar el Código de Integridad del Servicio Público, o un código equivalente si la entidad u organización no está obligada.</t>
  </si>
  <si>
    <t xml:space="preserve">Desarrollar e implementar un plan de acción que incluya actividades y mecanismos para la apropiación del código de integridad de la Alcaldía de cartagena  por parte de los servidores públicos  y colaboradores.  </t>
  </si>
  <si>
    <t>Plan de acción de los mecanismos para la apropiación por parte de los funcionarios y colaboradores</t>
  </si>
  <si>
    <t>Dirección Administrativa de Talento humano</t>
  </si>
  <si>
    <t>Porcentaje de ejecución de las actividades del plan de acción</t>
  </si>
  <si>
    <t>Dialogo y corresponsabilidad</t>
  </si>
  <si>
    <t>Servicio al ciudadano</t>
  </si>
  <si>
    <t>Establecer una política de Dialogo y corresponsabilidad, que permita a los ciudadanos ejercer un control social eficiente, una participación incidente y una rendición de cuentas eficaz.</t>
  </si>
  <si>
    <t>Diseño y Estructuración de la Política
Definir los principios y objetivos de la política, asegurando que estén alineados con la normatividad vigente en participación ciudadana y transparencia.</t>
  </si>
  <si>
    <t xml:space="preserve">Politica de Dialogo y Corresponsabilidad </t>
  </si>
  <si>
    <t>Servicio al Ciudadano.
Equipo de Transparencia.
Participacion Ciudadana.</t>
  </si>
  <si>
    <t>Lineamientos de la politica definidos</t>
  </si>
  <si>
    <t>(1) Lineamientos Definidos</t>
  </si>
  <si>
    <t>Implementación de la Política
Elaborar un documento oficial que formalice la política y socializarlo con funcionarios y ciudadanos.</t>
  </si>
  <si>
    <t>Politica de Dialogo y Corresponabilidad formulada</t>
  </si>
  <si>
    <t>(1) Política Formulada</t>
  </si>
  <si>
    <t>Atención al ciudadano (Iniciativas adicionales)</t>
  </si>
  <si>
    <t>Servicio al Ciudadano</t>
  </si>
  <si>
    <t>Teniendo en cuenta que los Programas de Transparencia reemplazan los Planes Anticorrupción y Atención al Ciudadano, que incluían temas relacionados con las políticas de servicio a las ciudadanías, racionalización de trámites y participación ciudadana en la gestión pública, las entidades u organizaciones podrán incluir, dentro de la temática de iniciativas adicionales, acciones, con sus respectivas herramientas o instrumentos, desarrollen la regulación y políticas existentes sobre servicio a las ciudadanías, racionalización de trámites y participación ciudadana en la gestión pública, según la Constitución, la normativa, las políticas públicas, los sistemas y los reglamentos que se hayan expedido, enfocándolo, en la medida de los posible, para que contribuyan a la cultura de la legalidad, gestión del riesgo y, en general, al propósito del Programa de Transparencia.</t>
  </si>
  <si>
    <t>Presentar propuesta para la formalización de una Oficina de relacionamiento Estado - Ciudadano, de acuerdo a las directrices  de la Ley 2052 del 2020, art. 17.</t>
  </si>
  <si>
    <t>Oficina de servicio al ciudadano constituida</t>
  </si>
  <si>
    <t>VUAC</t>
  </si>
  <si>
    <t>(1) Oficina de Atención al ciudadano constituida y en operación</t>
  </si>
  <si>
    <t>Realizar caracterización de los grupos de valor que interactúan por los diferentes canales de atención establecidos en la Alcaldia Distrital de Cartagena</t>
  </si>
  <si>
    <t>Informe de caracterización ciudadano</t>
  </si>
  <si>
    <t># de informes de caracterización ciudadana relizados</t>
  </si>
  <si>
    <t>Diseñar y crear procesos y procedimientos en torno al relacionamiento con el ciudadano basandonos en el diagnóstico de los resultados del FURAG</t>
  </si>
  <si>
    <t>Procesos y procedimientos creados</t>
  </si>
  <si>
    <t># de procedimientos creados</t>
  </si>
  <si>
    <t>Coordinar laboratorios de simplicidad prácticos en conjunto co la Oficina de Comunicaciones y Prensa , con la participación y socializarlos entre el mayor número de personas que en consenso establecerán si la información que se proyecta en el trámite atiende a la realidad, es clara y concisa de acuerdo con la estrategia de lenguaje claro.</t>
  </si>
  <si>
    <t>Laboratorios de lenguaje claro realizados</t>
  </si>
  <si>
    <t>VUAC.
Oficina de Comunicaciones y Prensa.</t>
  </si>
  <si>
    <t># de laboratorios realizados</t>
  </si>
  <si>
    <t xml:space="preserve">Acoger los lineamientos en materia de infraestructura de la NTC 6047, para garantizar la accesibilidad de los espacios físicos identificando los ajustes a realizar y garantizar el acceso en los puntos de atención a las personas en condición de discapacidad. </t>
  </si>
  <si>
    <t>Infraestructura de sedes fisicas acorde a la NTC 6047 funcionando</t>
  </si>
  <si>
    <t>Infraestructura funcionando</t>
  </si>
  <si>
    <t>Optimizar el uso del sistema de información transparencia documental institucionalizado por el distrito para el ingreso y salida de la correspondencia de la entidad midiendo su efectividad</t>
  </si>
  <si>
    <t>Correspondencia respondida dentro de los terminos legales</t>
  </si>
  <si>
    <t>Promedio de dias en que se da respuesta en terminos legales</t>
  </si>
  <si>
    <t>Elaborar y Publicar en el sitio web oficial informe de peticiones, quejas, reclamos, denuncias  y solicitudes de acceso a la información</t>
  </si>
  <si>
    <t>Informes elaborados</t>
  </si>
  <si>
    <t># de informes elaborados</t>
  </si>
  <si>
    <t>Ofrecer capacitaciones que fortalezcan las habilidades de los servidores públicos en la atención a la ciudadanía a traves de capacitaciones realizadas por la dependencia de su parte misional</t>
  </si>
  <si>
    <t>Capacitaciones realizadas</t>
  </si>
  <si>
    <t>Numero de capacitaciones realizadas</t>
  </si>
  <si>
    <t>Implementar sistemas de seguimiento continuo del desarrollo de las jornadas itinerantes</t>
  </si>
  <si>
    <t>Encuestas de percepción de la participación de ferias itinerantes</t>
  </si>
  <si>
    <t>Plan de Emergencia Social</t>
  </si>
  <si>
    <t># de encuestas</t>
  </si>
  <si>
    <t>Realizar un informe semestral sobre el cumplimiento de las obligaciones legales por parte de la dependencia de servicio al ciudadano realizado por la oficina de Control interno</t>
  </si>
  <si>
    <t>Informe realizado</t>
  </si>
  <si>
    <t>Oficina Asesora de Control Interno</t>
  </si>
  <si>
    <t># de informes realizados</t>
  </si>
  <si>
    <t>Divulgar la política de tratamiento de datos personales mediante aviso de privacidad, en su página web en el momento de la recolección de los datos.</t>
  </si>
  <si>
    <t>Formulario con aceptación de Politica de Tratamiento de Datos en pagina web</t>
  </si>
  <si>
    <t>Formulario de captura de información</t>
  </si>
  <si>
    <t>Actualizar y socializar de la carta de Trato Digno</t>
  </si>
  <si>
    <t xml:space="preserve">Carta de trato digno actualizada
</t>
  </si>
  <si>
    <t>(1) Documento actualizado de Carta de trato digno</t>
  </si>
  <si>
    <t>Numero de documentos elaborado</t>
  </si>
  <si>
    <t>Implementar campaña de sensibilización para el uso de los canales institucionalizados para el servicio al ciudadano a de la Alcaldía Mayor de Cartagena de Indias</t>
  </si>
  <si>
    <t xml:space="preserve">Campañas de sensibilización realizadas
</t>
  </si>
  <si>
    <t>Numero de camapañas de sensibilización realizadas</t>
  </si>
  <si>
    <t>Numero de campañas realizadas</t>
  </si>
  <si>
    <t>Racionalización de trámites (Iniciativas adicionales)</t>
  </si>
  <si>
    <t>Racionalización de tramites</t>
  </si>
  <si>
    <t>Diseñar, implementar y monitorear una estrategia de racionalización de tramites.</t>
  </si>
  <si>
    <t>matriz de tramites a racionalizar en suit y su monitoreo</t>
  </si>
  <si>
    <t>Secretaria General</t>
  </si>
  <si>
    <t>Tramites a racionalizar</t>
  </si>
  <si>
    <t>Cantidad de tramites racionalizados/Total de tramites a racionalizar</t>
  </si>
  <si>
    <t>Estrategia de participación ciudadana (Iniciativas adicionales)</t>
  </si>
  <si>
    <t>Participación Ciudadana</t>
  </si>
  <si>
    <t>Diseñar e implementar procedimiento de monitoreo de la estrategia de participacion ciudadana.</t>
  </si>
  <si>
    <t>Diseñar e implementar procedimiento de monitoreo del cumplimiento de la estrategia de participacion ciudadania de gestion publica en el distrito de Cartagena de Indias</t>
  </si>
  <si>
    <t>Procedimiento para monitoreo de la estrategia de participación ciudadana</t>
  </si>
  <si>
    <t>Secretaria de Participación ciudadana y Desarrollo Social</t>
  </si>
  <si>
    <t>Procedimiento elaborado</t>
  </si>
  <si>
    <t>Monitoreo, administración y supervisión</t>
  </si>
  <si>
    <t>Transparencia Acceso a la Información Pública y Lucha contra la Corrupción.
Control Interno.</t>
  </si>
  <si>
    <t>Formular y aprobar el Programa de Transparencia y Ética Pública.
Velar por la correcta administración y monitoreo del Programa de Transparencia.
Monitorear el cumplimiento general del Programa de Transparencia.</t>
  </si>
  <si>
    <t>Aprobar un documento técnico del Programa de Transparencia y Ética Pública (PTEP)</t>
  </si>
  <si>
    <t>(1) Documento PTEP</t>
  </si>
  <si>
    <t>Linea Estrategica
Instancia directiva de mayor rango o el Comité Institucional de Gestión y Desempeño en las entidades obligadas a crearlo.</t>
  </si>
  <si>
    <t>PTEP elaborado</t>
  </si>
  <si>
    <t>Control Interno</t>
  </si>
  <si>
    <t>Realizar monitoreo continuo, con la periodicidad establecida en el Programa de Transparencia, al desarrollo de los contenidos del programa.
Identificar, valorar, evaluar y actualizar cuando se requiera, los riesgos operativos que pueden afectar el desarrollo de los contenidos del Programa de Transparencia.
Definir, adoptar, aplicar y hacer seguimiento a los controles para mitigar los riesgos operativos identificados, asociados al Programa de Transparencia y proponer mejoras para su gestion.
Informar al administrador del programa (segunda línea) los resultados del monitoreo sobre desarrollo de los contenidos del Programa de Transparencia.</t>
  </si>
  <si>
    <t>Realizar un informe descriptivo trimestral correspondiente a los riesgos de corrupción para revisión por la segunda linea.</t>
  </si>
  <si>
    <t>(1) Informe descriptivo sobre el seguimiento trimestral de los riesgos de corrupción</t>
  </si>
  <si>
    <t>Primera Linea
Líderes de Procesos y sus equipos de trabajo.</t>
  </si>
  <si>
    <t>Informe de seguimiento a los riesgos de corrupción elaborado</t>
  </si>
  <si>
    <t>Seguimiento y Evaluación del Desemeño Institucional.
Control Interno.</t>
  </si>
  <si>
    <t>Liderar las etapas del Ciclo del Programa de Transparencia.
Rendir cuentas sobre el desarrollo de los contenidos del Programa de Transparencia.
Asesorar a la línea estratégica en la formulación del Programa de Transparencia.
Presentar a la instancia directiva de mayor rango (Comité Institucional de Gestión y Desempeño en las entidades obligadas a crearlo) los reportes que evalúan el desarrollo de los contenidos del Programa de Transparencia.
Proponer modificaciones, según se requiera, a los contenidos del Programa de transparencia y someterlas a aprobación de la instancia directiva de mayor rango (Comité Institucional de Gestión y Desempeño en las entidades obligadas a crearlo).</t>
  </si>
  <si>
    <t>Monitorear, asesorar y evaluar de acuerdo a los informes descriptivos recibidos de las diferentes dependencias del Distrito y generar con estos insumos un informe de gestión el cual evidenciará el resultado trimestral de los riesgos de corrupción de la entidad.</t>
  </si>
  <si>
    <t>Segunda Linea
Instancia directiva de mayor rango o la instancia que esta asigne o delegue.
Se recomienda en las entidades u organizaciones que cuenten con oficinas de planeación, que esta sea la responsable de la administración del Programa de Transparencia.
En las entidades u organizaciones que cuenten con comité interno de riesgos, estos podrán asumir como administrador del Programa de Transparencia, si así lo estima la alta dirección.</t>
  </si>
  <si>
    <t>Informe de gestion de riesgos de corrupción</t>
  </si>
  <si>
    <t>Reportes</t>
  </si>
  <si>
    <t>Planeación Institucional</t>
  </si>
  <si>
    <t>Definir los reportes que los responsables del monitoreo y administración deben remitir a la supervisión del Programa de Transparencia. Señalar una periodicidad, que se sugiere estar alineada con otros reportes que deban generar las áreas o dependencias. También, señalar los contenidos del reporte y criterios de evaluación, indicando claramente las acciones que serán objeto de seguimiento, lo cual deberá estar alineado con el Plan de Ejecución y Monitoreo.</t>
  </si>
  <si>
    <t>Crear un cronograma o plan de trabajo, llevandolo de manera trimestral para la recepción de la información de seguimiento del Programa de Transparencia de las dependencias del Distrito.</t>
  </si>
  <si>
    <t>Cronograma para reportes de monitoreo y administracion de riesgos.</t>
  </si>
  <si>
    <t>Cronograma de monitoreo elaborado</t>
  </si>
  <si>
    <t>Elaborar y publicar un informe periódico de evaluación del Programa de Transparencia, de conformidad con lo señalado en la acción 9, Auditoría y mejora.</t>
  </si>
  <si>
    <t>Generar un informe de gestión que evidencie los resultados del seguimiento y monitoreo trimestral de los riesgos de corrupción de todo el Distrito.</t>
  </si>
  <si>
    <t>Informe de gestión de riesgos elaborado</t>
  </si>
  <si>
    <t>Control Interno.</t>
  </si>
  <si>
    <t>Definir la oportunidad y procedimiento que seguirá el responsable de la auditoría y mejora para generar sus informes, de conformidad con los programas de auditoría interna.</t>
  </si>
  <si>
    <t>Establecer en el procedimiento de auditoría los lineamientos para realizar la evaluación y el seguimiento del Programa de Transparencia y Ética Pública de la entidad.</t>
  </si>
  <si>
    <t>Procedimiento de auditoria</t>
  </si>
  <si>
    <t>procedimiento de auditoria</t>
  </si>
  <si>
    <t>Formación</t>
  </si>
  <si>
    <t>Incluir en el Plan de Ejecución y Monitoreo la realización de jornadas de formación sobre las acciones que componen el Programa de Transparencia.</t>
  </si>
  <si>
    <t>Realizar un cronograma donde se evidencie la periodicidad en la que se van a desarrollar las Mesas de Acompañamiento para la Administración de los Riesgos Institucionales.</t>
  </si>
  <si>
    <t>Cronograma de jornadas de formacion definido</t>
  </si>
  <si>
    <t>Cronograma elaborado</t>
  </si>
  <si>
    <t>Numero</t>
  </si>
  <si>
    <t>Articular el PTEP con el plane institucional de capacitación o su equivalente, según el tipo de entidad u organización y generar espacios de formación.</t>
  </si>
  <si>
    <t xml:space="preserve">Realizar actividades de capacitación dirigidas a los servidores públicos de la Alcaldía de Cartagena de Indias sobre los componentes del Programa de Transparencia y Etica Pública y evaluar su comprensión apropiación </t>
  </si>
  <si>
    <t>Inclusión del PTEP en el PIC
Desarrollo de jornadas de capacitación</t>
  </si>
  <si>
    <t>PTEP incluido en el PIC</t>
  </si>
  <si>
    <t>Cantidad total de capacitaciones realizadas</t>
  </si>
  <si>
    <t>Talento Humano</t>
  </si>
  <si>
    <t>Realizar de forma periódica, mínimo dos veces al año, con motivo del día nacional e internacional de lucha contra la corrupción, campañas de difusión, al interior de la entidad u organización, sobre el Programa de Transparencia, su respectivo Plan de Ejecución y Monitoreo y el Informe de Evaluación.</t>
  </si>
  <si>
    <t>Planificación y Organización de las Campañas
-Definir fechas
-Diseñar un plan de comunicación interna con los objetivos, mensajes, público objetivo y canales de difusión.
-Asignar responsables de la ejecución de las actividades y asegurar el apoyo de la alta dirección.</t>
  </si>
  <si>
    <t>Cronograma de campañas sobre el Programa de Transparencia y Ética Pública</t>
  </si>
  <si>
    <t>Cronograma de campañas realizado.</t>
  </si>
  <si>
    <t>(1) Plan formulado de la Campaña Programa de Transparencia y Ética Pública</t>
  </si>
  <si>
    <t>Estrategias de Difusión y Sensibilización
-Campañas de comunicación interna.
-Realización de charlas, paneles o conferencias con expertos en ética y lucha contra la corrupción.
-Talleres interactivos o role-playing sobre dilemas éticos en el ámbito laboral.
Uso de metodologías innovadoras, como juegos serios o concursos de conocimiento sobre transparencia.</t>
  </si>
  <si>
    <t>Campañas de difusión sobre el Programa de Transparencia y Ética Pública</t>
  </si>
  <si>
    <t>Estrategia de Difusióny Sensibilización realizada</t>
  </si>
  <si>
    <t>(1) Estrategia de Difusión y Sensibilización Programa de Transparencia y Ética Pública.</t>
  </si>
  <si>
    <t>Comunicación</t>
  </si>
  <si>
    <t>Informar la sección en la que estará publicado, de forma permanente, el Programa de Transparencia y Ética Pública para consulta de los grupos de valor. Esto deberá corresponder con lo señalado en la Resolución del Ministerio de Tecnologías de la Información y las Comunicaciones 1519 de 2020 o la norma que la adicione, modifique, sustituya o derogue.</t>
  </si>
  <si>
    <t>Informar continuamente las publicación del Programa de Transparencia y Ética Pública en la pagina web de la entidad, una vez sea recibida la solicitud o envío del programa por parte de la dependencia responsable.</t>
  </si>
  <si>
    <t>Publicacion del Programa de Transparencia y Ética Pública</t>
  </si>
  <si>
    <t>Responsables de cada uno de los componentes.
Oficina Asesora Informatica.</t>
  </si>
  <si>
    <t>PTEP publicado</t>
  </si>
  <si>
    <t>Establecer el procedimiento que se seguirá, señalando responsables y plazos, para la actualización continua de piezas graficas que describan  la información relacionada con el Programa de Transparencia.</t>
  </si>
  <si>
    <t xml:space="preserve">Realizar y Ejecutar un Plan de Comunicaciones para el Programa de Transparencia y Ética Pública-PTEP a nivel interno y externo. 
</t>
  </si>
  <si>
    <t>Plan de comunicaciones PTEP</t>
  </si>
  <si>
    <t>Oficina Asesora de Comunicaciones y Prensa</t>
  </si>
  <si>
    <t>Plan PTEP ejecutado/plan PTEP propuesto</t>
  </si>
  <si>
    <t xml:space="preserve">Diseño de Campaña de socialización Interna y externa del PTEP.   
</t>
  </si>
  <si>
    <t>Campaña de socialización interna y externa del PTEP</t>
  </si>
  <si>
    <t>Socialización interna y externa del PTEP</t>
  </si>
  <si>
    <t>Campaña socializada/campaña diseñada</t>
  </si>
  <si>
    <t xml:space="preserve">Diseñar la Línea gráfica del PTEP.  
</t>
  </si>
  <si>
    <t>Linea gráfica del PTEP</t>
  </si>
  <si>
    <t>Numero de lineas graficas realizadas/numero de lineas graficas programadas</t>
  </si>
  <si>
    <t>Diseño de piezas publicitarias y/o post.</t>
  </si>
  <si>
    <t>(30) Piezas gráficas</t>
  </si>
  <si>
    <t>Numero de Piezas gráficas</t>
  </si>
  <si>
    <t>Piezas realizadas/Total piezas programadas</t>
  </si>
  <si>
    <t>Realizar de forma periódica, mínimo dos veces al año, con motivo del día nacional e internacional de lucha contra la corrupción, campañas de difusión, al exterior de la entidad u organización, sobre el Programa de Transparencia, su respectivo Plan de Ejecución y Monitoreo y el Informe de Evaluación.</t>
  </si>
  <si>
    <t xml:space="preserve"> Diseño de una Campaña sobre las formas de corrupción, como se combaten al interior de la Administración, que tenga elementos audiovisual, redes sociales y free prens.   </t>
  </si>
  <si>
    <t>Campaña de socialización interna y externa sobre anticorrupción</t>
  </si>
  <si>
    <t>Campañas de socialización sobre anticorrupción</t>
  </si>
  <si>
    <t>Numero de campañas diseñadas/Numero de campañas programadas</t>
  </si>
  <si>
    <t>Campaña anticorrupción en positivo ¨Aquí no hay corrupción porque…¨, que tenga elementos audiovisual, redes sociales y free prens.</t>
  </si>
  <si>
    <t>Oficina Asesora de Comunicaciones y Prensa.</t>
  </si>
  <si>
    <t>campañas de socialización ¨No hay corrupción porque...¨</t>
  </si>
  <si>
    <t>Auditoría y mejora</t>
  </si>
  <si>
    <t>Informes de gestión, actas de reunión, etc.</t>
  </si>
  <si>
    <t>Informes y actas</t>
  </si>
  <si>
    <t>Agregar en las actividades del PAEI 2025 los seguimientos  y la evaluación del PTEP, y comunicar los resultados.</t>
  </si>
  <si>
    <t>Establecer en el cronograma de actividades del PAEI los espacios de mesas de trabajo con el programador del PTEP</t>
  </si>
  <si>
    <t>Incluir dentro de la matriz de priorización de auditaría el PTEP.</t>
  </si>
  <si>
    <t xml:space="preserve">Monitorear los seguimientos y evaluaciones del PTEP </t>
  </si>
  <si>
    <t>Incluir en el cronograma de asesoría y capacitaciones los temas relacionados con el Programa de Transparencia y Ética Pública.</t>
  </si>
  <si>
    <t>*Priorizar y establecer procesos de auditoría para los contenidos del Programa de Transparencia.</t>
  </si>
  <si>
    <t xml:space="preserve">*Proponer mesas de trabajo con los responsables del monitoreo para la socialización y capacitación del programa. </t>
  </si>
  <si>
    <t xml:space="preserve">*Asesorar a la Alta Dirección en el conocimiento de los contenidos del Programa de Transparencia.
</t>
  </si>
  <si>
    <t>*Generar espacios de articulación con el administrador del Programa que permita establecer cursos de acción para su implementación y posterior seguimiento, evaluación o auditoría, considerando tiempos de transición para su ejecución.</t>
  </si>
  <si>
    <t>EVIDENCIA</t>
  </si>
  <si>
    <t>Etiquetas de fila</t>
  </si>
  <si>
    <t>Total general</t>
  </si>
  <si>
    <t/>
  </si>
  <si>
    <t>Total de actividades</t>
  </si>
  <si>
    <t>p</t>
  </si>
  <si>
    <t>Acciones Estratégicas</t>
  </si>
  <si>
    <t>Total de acciones a desarrollar</t>
  </si>
  <si>
    <t>ANÁLISIS</t>
  </si>
  <si>
    <t>Cumplidas</t>
  </si>
  <si>
    <t>CUMPLE LA ACCIÓN</t>
  </si>
  <si>
    <t>CUMPLE LA ACTIVIDAD</t>
  </si>
  <si>
    <t>Registra avance</t>
  </si>
  <si>
    <t>No registra avance</t>
  </si>
  <si>
    <t>Informe de Caracterización de Ciudadanía y Grupos de Valor de la Alcaldía Mayor de Cartagena de Indias - Grupo de Valor Ciudadanos 2025</t>
  </si>
  <si>
    <t>Memorando AMC-MEM-000300-2025 Asignación del seguimiento trimestral y consolidación de informes semestrales sobre la atención de las PQRS Oficio AMC-OFI-0037354-2025 informando el inicio del seguimiento a las PQRS trimestre enero - marzo 2025 Oficio AMC-OFI-0042858-2025 reporte de avance PTEP</t>
  </si>
  <si>
    <t>Planilla de asistencia análisis y ajuste del mapa mental del proceso Gestión Administrativa</t>
  </si>
  <si>
    <t>El enlace no permite el acceso</t>
  </si>
  <si>
    <t>01. ACUERDO No.004_1 INSTITUCIONALIZACIÓN sigob.pdf
02. INDICADORES SERVICIO AL CIUDADANO.xslx</t>
  </si>
  <si>
    <t xml:space="preserve">01. Si bien la entidad institucionaliza el uso del SIGOB para llevar a cabo la tramitación de documentos oficiales que garanticen la transparencia documental; sin embargo, este documento no establece como medirá la efectividad del ingreso y salida de la correspondencia en la entidad.
02. CUADRO DE MANDO DE INDICADORES y SEGUIMIENTO A INDICADORES DE GESTION del 1 al 6, a través de los cuales la  la entidad mide la efectividad de las comunicaciones tramitadas.
</t>
  </si>
  <si>
    <t>https://www.cartagena.gov.co/transparencia/informes-pqrsd/informe-mensual-atencion-servicio-ciudadano-pqrsdf</t>
  </si>
  <si>
    <t>Capacitación cobro persuasivo 12 de marzo.pdf
Capacitación impuesto predial 26 de marzo.pdf
Capacitación MIPG 11 de marzo.pdf</t>
  </si>
  <si>
    <t>Política de proteccion de datos 2019</t>
  </si>
  <si>
    <t>Si bien se encuentra publicada la política de protección de datos, la acción requiere que se le divulgue al usuario al momento de recolectar los datos.</t>
  </si>
  <si>
    <t>*Proponer espacios de análisis de información, en conjunto con el administrador del programa y otros actores relevantes a nivel interno que permita contar con un esquema preventivo con mayor efectividad y para la toma de decisiones por parte de la Alta Dirección.</t>
  </si>
  <si>
    <t xml:space="preserve">*Generar informes producto del seguimiento y evaluación aplicados.
</t>
  </si>
  <si>
    <t>Envian procedimiento</t>
  </si>
  <si>
    <t>Se recibe evidencia sin estandarizacion</t>
  </si>
  <si>
    <t>Envian cronograma</t>
  </si>
  <si>
    <t>Lider del proceso envia cronograma</t>
  </si>
  <si>
    <t>Sin evidencia</t>
  </si>
  <si>
    <t>De acuerdo con la etapa aun no se re4aliza</t>
  </si>
  <si>
    <t xml:space="preserve">De acuerdo con la etapa en el avance, aun no  corresponde </t>
  </si>
  <si>
    <t>Acta de comité institucional sobre la presentacion de la propuesta de la actualización de la politica de administracion de riesgo, enviaron la politica de adminsitracion de riesgo actualizada 2025.</t>
  </si>
  <si>
    <t>Teniendo en cuenta las evidencias suministradas, se puede observar que se encuentra actualizada la politica de adminitración de riesgo 2025.</t>
  </si>
  <si>
    <t>Informe de ejecución de cumplimiento del PTEP</t>
  </si>
  <si>
    <t xml:space="preserve">Teniendo enuenta la evidencia suministrada se puede constatar que se esta llevando un monitoreo del cumplimiento del PTEP. </t>
  </si>
  <si>
    <t xml:space="preserve">Link de la incorporacion del canal de denuncia, Planilla de denuncias recibidas en el primer trimeste. </t>
  </si>
  <si>
    <t>Revisada las evidencias, se puedo evidenciar que existen y estan incorporados los canales de denunicas.</t>
  </si>
  <si>
    <t xml:space="preserve">No suministraron evidencias, toda vez que se requiere los lineamientos de la secretaria de transparencia de la presidencia de la republica. </t>
  </si>
  <si>
    <t xml:space="preserve">Teniendo en cuenta el PTEP, se requiere los lineamientos expedidos por la secretaria de transparencia de la presidencia de la republica. </t>
  </si>
  <si>
    <t>Al momento de la evaluación el responsable de la actividad no registro avance.</t>
  </si>
  <si>
    <t xml:space="preserve">No registro evidencia que permita realizar una evalucación. </t>
  </si>
  <si>
    <t xml:space="preserve">La evidencia suministrada no corresponde a la actividad a desarrollar. </t>
  </si>
  <si>
    <t>Se evidenció excel donde relacionan los enlaces de programas de transparencia y etica pública y estan no corresponde al mapa de gestores institucionales por dependencias para la gestión de la información estadistica.</t>
  </si>
  <si>
    <t>Se evidencia en la pagina web la publicacion del plan de acción formulado con un avance del 25% en el primer trimestre de la vigencia 2025.</t>
  </si>
  <si>
    <t>Se visualiza un avance del 25% de cumplimento de acuerdo a la evidencia presentada por el equipo de transparencia</t>
  </si>
  <si>
    <t>No registra evidencia que demuestre el avance de la actividad en el primer trimestre de acuerdo al reporte presentado</t>
  </si>
  <si>
    <t>No se visualizan evidencias que demuestre el avance de la actividad en el primer trimestre de acuerdo al reporte presentado por la Oficina Asesora de Informatica</t>
  </si>
  <si>
    <t>Se evidencian en la pagina web los intrumentos de gestión con un avance del 25% en el primer trimestre de la vigencia 2025.</t>
  </si>
  <si>
    <t>Se visualiza en la pagina web los intrumentos de gestión con un avance del 25% en el primer trimestre de la vigencia 2025 del equipo de trasparencia.</t>
  </si>
  <si>
    <t>No se suministraron evidencias que demuestren el cumplimiento de la acción y /o Actividad.</t>
  </si>
  <si>
    <t>No se suministraron evidencias que demuestren el avance de  cumplimiento de la acción y /o Actividad.</t>
  </si>
  <si>
    <t>INFORME CUALITATIVO Y ANALÍTICO DE 
AUTOGESTIÓN Y AUTOCONTROL 
PARA EL CUMPLIMIENTO DEL PETP 
SECRETARIA DE PARTICIPACION Y DESARROLLO SOCIAL 
PRIMER TRIMESTRE 2025</t>
  </si>
  <si>
    <t>La secretaría de planeación no reporta avance para esta acción y / o actividad, además, las evidencias suministradas no son coherentes con lo establecido en la acción estratégica</t>
  </si>
  <si>
    <t>Pesenta documento PTEP</t>
  </si>
  <si>
    <t>se recibe documento constituido por PTEP</t>
  </si>
  <si>
    <t>sin evidencia</t>
  </si>
  <si>
    <t>no se tiene evidencia por parte del responsable</t>
  </si>
  <si>
    <t>no se envia informe de gestion</t>
  </si>
  <si>
    <t>Revisada la evidencia enviada con el Oficio AMC-OFI-0032438-2025 se pudo confirmar que se elaboró cronograma para reportes de monitoreo y administracion de riesgos.</t>
  </si>
  <si>
    <t>Revisada la evidencia se observó que el lider elaboró y envió el cronograma a los lideres, pendiente el seguimiento a su cumplimiento</t>
  </si>
  <si>
    <t>El informe de resultados de la implementación a cierre del 1er. trimestre se encontraba en proceso de recolección y análisis de la información.</t>
  </si>
  <si>
    <t>Procedimiento de Auditoría</t>
  </si>
  <si>
    <t>Revisada la evidencia se onservó que se elaboró y envio el procedimiento de auditoría</t>
  </si>
  <si>
    <t>El lider no mostro evidencia del avance de su actividad</t>
  </si>
  <si>
    <t>La evidencia enviada por la Sec. De Planeación corresponde al PIC 2024. se revisa el siguiente enlace:
https://www.cartagena.gov.co/sites/default/files/transparencia/documentos/2025-01/PLAN_INSTITUCIONAL_DE_CAPACITACION-_PIC_2025.pdf</t>
  </si>
  <si>
    <t>La evidencia suministrada por el lider del proceso no coresponde al período evaluado. Se busca y se encuentra en la página de la Alcaldía Distrital de Cartagena y se encuentra el cumplimiento de la actividad.</t>
  </si>
  <si>
    <t>Revisada la evidencia enviada con el Oficio AMC-OFI-0039708-2025 se pudo confirmar que se elaboró cronograma para campañas sobre el Programa de Transparencia y Ética Pública</t>
  </si>
  <si>
    <t>Revisada la evidencia se onservó que se elaboró y envio el cronograma de campañas 2025</t>
  </si>
  <si>
    <t>El líder no presentó evidencia del avance.</t>
  </si>
  <si>
    <t xml:space="preserve"> INFORME EJECUTIVO ACCIONES COMUNICACIONES PTET</t>
  </si>
  <si>
    <t>Revisada la evidencia se pudo constatar que se elaboró un INFORME EJECUTIVO ACCIONES COMUNICACIONES PTET en el cual tiene adecuadamente definidas el plazo, modo y lugar para cada una de las actividades a desarrollar</t>
  </si>
  <si>
    <t>Cronograma y ADENDA DOS PAEI 2025_</t>
  </si>
  <si>
    <t>El PAEI 2025 contempla, en su cronograma, el ítem 5, Actividades de Asesoría y Acompañamiento, el cual permite la inclusión de las actividades planeadas</t>
  </si>
  <si>
    <t xml:space="preserve">
Teniendo en cuenta al periodo evaluado esta actividad en ejecución </t>
  </si>
  <si>
    <t xml:space="preserve">Teniendo en cuenta al periodo evaluado esta actividad en ejecución </t>
  </si>
  <si>
    <t>Evaluador Responsable - OACI</t>
  </si>
  <si>
    <t>JOSE</t>
  </si>
  <si>
    <t>LORENA</t>
  </si>
  <si>
    <t>FELIX</t>
  </si>
  <si>
    <t>LUIS</t>
  </si>
  <si>
    <t>ZULEY</t>
  </si>
  <si>
    <t>BEATRIZ</t>
  </si>
  <si>
    <t>AURY</t>
  </si>
  <si>
    <t>*Asesorar a la Alta Dirección en el conocimiento de los contenidos del Programa de Transparencia.</t>
  </si>
  <si>
    <t>*Generar informes producto del seguimiento y evaluación aplicados.</t>
  </si>
  <si>
    <t>*Proponer mesas de trabajo con los responsables del monitoreo para la socialización y capacitación del programa.</t>
  </si>
  <si>
    <t>Adoptar, o incorporar a una existente, una política de administración de riesgos para la integridad pública y los riesgos de LA/FT/FP.</t>
  </si>
  <si>
    <t>Monitorear los seguimientos y evaluaciones del PTEP</t>
  </si>
  <si>
    <t>Desarrollar e implementar un plan de acción que incluya actividades y mecanismos para la apropiación del código de integridad de la Alcaldía de cartagena  por parte de los servidores públicos  y colaboradores.</t>
  </si>
  <si>
    <t>Realizar actividades de capacitación dirigidas a los servidores públicos de la Alcaldía de Cartagena de Indias sobre los componentes del Programa de Transparencia y Etica Pública y evaluar su comprensión apropiación</t>
  </si>
  <si>
    <t>Realizar seguimiento periodico sobre las denuncia recibidas por actos de corrupción en las actuaciones del Distrito.</t>
  </si>
  <si>
    <t>Diseñar la Línea gráfica del PTEP.</t>
  </si>
  <si>
    <t>Diseño de Campaña de socialización Interna y externa del PTEP.</t>
  </si>
  <si>
    <t>Realizar y Ejecutar un Plan de Comunicaciones para el Programa de Transparencia y Ética Pública-PTEP a nivel interno y externo.</t>
  </si>
  <si>
    <t>Formular el Plan de Acción de la Política de Transparencia</t>
  </si>
  <si>
    <t>Posterior a la recepción de solicitud para publicación por parte de las dependencias responsables de la información sobre gestión documental, que incluya la información mínima requerida en la Resolución 1519 de 2020, en el menú Nivel I, 7. Datos abiertos, y en el menú Nivel II, 7.1 Instrumentos de gestión de la información, esta oficina de Asesora de Informática realizará publicación, siguiendo las instrucciones proporcionadas por cada dependencia en cuanto a la sección en la que debe cargarse la información, la fecha prevista para su publicación, el tiempo que debe permanecer disponible y la descripción que debe incluirse.</t>
  </si>
  <si>
    <t xml:space="preserve"> Diseño de una Campaña sobre las formas de corrupción, como se combaten al interior de la Administración, que tenga elementos audiovisual, redes sociales y free prens.</t>
  </si>
  <si>
    <t>Acoger los lineamientos en materia de infraestructura de la NTC 6047, para garantizar la accesibilidad de los espacios físicos identificando los ajustes a realizar y garantizar el acceso en los puntos de atención a las personas en condición de discapacidad.</t>
  </si>
  <si>
    <t>Recuento distinto de ACCIÓN A DESARROLLAR</t>
  </si>
  <si>
    <t>Recuento distinto de ACCIÓN ESTRATÉGICA</t>
  </si>
  <si>
    <t>Recuento distinto de ACTIVIDAD</t>
  </si>
  <si>
    <t>(en blanco)</t>
  </si>
  <si>
    <t>Recuento de CUMPLE LA ACCIÓN</t>
  </si>
  <si>
    <t>Recuento de CUMPLE LA ACTIVIDAD</t>
  </si>
  <si>
    <t>Teniendo en cuenta que los Programas de Transparencia reemplazan los Planes Anticorrupción y Atención al Ciudadano, que incluían temas relacionados con las políticas de servicio a las ciudadanías, racionalización de trámites y participación ciudadana en la gestión pública, las entidades u organizaciones podrán incluir, dentro de la temática de iniciativas adicionales, acciones, con sus respectivas herramientas o instrumentos, desarrollen la regulación y políticas existentes sobre servicio a las ciudadanías, racionalización de trámites y participación ciudadana en la gestión pública, según la Constitución, la normativa, las políticas públicas, los sistemas y los reglamentos que se hayan expedido, enfocándolo, en la medida de los posible, para que contribuyan a la cultura de la legalidad, gestión del riesgo y, en general, al propósito del Programa de Transparencia. ENTRE</t>
  </si>
  <si>
    <t>Matriz de seguimiento plan de ejecución del Programa de  Transparencia y Ética Pública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</si>
</sst>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1"/>
      <name val="Aptos Narrow"/>
      <family val="2"/>
      <scheme val="minor"/>
    </font>
    <font>
      <b/>
      <sz val="20"/>
      <color theme="1"/>
      <name val="Aptos Narrow"/>
      <family val="2"/>
      <scheme val="minor"/>
    </font>
    <font>
      <sz val="14"/>
      <color theme="1"/>
      <name val="Aptos Narrow"/>
      <family val="2"/>
      <scheme val="minor"/>
    </font>
    <font>
      <b/>
      <sz val="10"/>
      <name val="Malgun Gothic Semilight"/>
      <family val="2"/>
    </font>
    <font>
      <b/>
      <sz val="14"/>
      <color theme="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3">
    <border>
      <left/>
      <right/>
      <top/>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3743705557422"/>
      </left>
      <right/>
      <top style="thin">
        <color theme="0" tint="-0.14993743705557422"/>
      </top>
      <bottom style="thin">
        <color theme="0" tint="-0.14996795556505021"/>
      </bottom>
      <diagonal/>
    </border>
    <border>
      <left/>
      <right style="thin">
        <color theme="0" tint="-0.14993743705557422"/>
      </right>
      <top style="thin">
        <color theme="0" tint="-0.14993743705557422"/>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
      <left/>
      <right/>
      <top/>
      <bottom style="thin">
        <color theme="0" tint="-0.14996795556505021"/>
      </bottom>
      <diagonal/>
    </border>
    <border>
      <left style="thick">
        <color auto="1"/>
      </left>
      <right style="thick">
        <color auto="1"/>
      </right>
      <top style="thick">
        <color auto="1"/>
      </top>
      <bottom style="thick">
        <color auto="1"/>
      </bottom>
      <diagonal/>
    </border>
    <border>
      <left/>
      <right/>
      <top/>
      <bottom style="thick">
        <color auto="1"/>
      </bottom>
      <diagonal/>
    </border>
  </borders>
  <cellStyleXfs count="1">
    <xf numFmtId="0" fontId="0" fillId="0" borderId="0"/>
  </cellStyleXfs>
  <cellXfs count="37">
    <xf numFmtId="0" fontId="0" fillId="0" borderId="0" xfId="0"/>
    <xf numFmtId="14" fontId="0" fillId="0" borderId="0" xfId="0" applyNumberFormat="1"/>
    <xf numFmtId="0" fontId="0" fillId="0" borderId="0" xfId="0" pivotButton="1"/>
    <xf numFmtId="0" fontId="0" fillId="0" borderId="0" xfId="0" applyAlignment="1">
      <alignment horizontal="left"/>
    </xf>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0" xfId="0" quotePrefix="1" applyFill="1"/>
    <xf numFmtId="0" fontId="3" fillId="2" borderId="0" xfId="0" applyFont="1" applyFill="1"/>
    <xf numFmtId="0" fontId="4" fillId="2" borderId="0" xfId="0" applyFont="1" applyFill="1" applyAlignment="1">
      <alignment vertical="center"/>
    </xf>
    <xf numFmtId="0" fontId="4" fillId="2" borderId="5" xfId="0" applyFont="1" applyFill="1" applyBorder="1" applyAlignment="1">
      <alignment horizontal="center" vertical="center"/>
    </xf>
    <xf numFmtId="0" fontId="0" fillId="2" borderId="8" xfId="0" applyFill="1" applyBorder="1"/>
    <xf numFmtId="0" fontId="0" fillId="2" borderId="10" xfId="0" applyFill="1" applyBorder="1"/>
    <xf numFmtId="0" fontId="0" fillId="2" borderId="9" xfId="0" applyFill="1" applyBorder="1"/>
    <xf numFmtId="0" fontId="0" fillId="0" borderId="11" xfId="0" applyBorder="1"/>
    <xf numFmtId="14" fontId="0" fillId="0" borderId="11" xfId="0" applyNumberFormat="1" applyBorder="1"/>
    <xf numFmtId="0" fontId="0" fillId="0" borderId="11" xfId="0" applyBorder="1" applyAlignment="1">
      <alignment wrapText="1"/>
    </xf>
    <xf numFmtId="0" fontId="0" fillId="0" borderId="0" xfId="0" applyAlignment="1">
      <alignment horizontal="left" indent="1"/>
    </xf>
    <xf numFmtId="0" fontId="0" fillId="2" borderId="11" xfId="0" applyFill="1" applyBorder="1"/>
    <xf numFmtId="0" fontId="4" fillId="2" borderId="0" xfId="0" applyFont="1" applyFill="1" applyAlignment="1">
      <alignment horizontal="center" vertical="center"/>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0" fillId="0" borderId="0" xfId="0" applyFill="1" applyAlignment="1">
      <alignment wrapText="1"/>
    </xf>
    <xf numFmtId="0" fontId="0" fillId="3" borderId="11" xfId="0" applyFill="1" applyBorder="1" applyAlignment="1">
      <alignment horizontal="center" vertical="center" wrapText="1"/>
    </xf>
    <xf numFmtId="0" fontId="0" fillId="3" borderId="11" xfId="0"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pivotCacheDefinition" Target="pivotCache/pivotCacheDefinition4.xml"/><Relationship Id="rId12"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pivotCacheDefinition" Target="pivotCache/pivotCacheDefinition3.xml"/><Relationship Id="rId11" Type="http://schemas.openxmlformats.org/officeDocument/2006/relationships/theme" Target="theme/theme1.xml"/><Relationship Id="rId5" Type="http://schemas.openxmlformats.org/officeDocument/2006/relationships/pivotCacheDefinition" Target="pivotCache/pivotCacheDefinition2.xml"/><Relationship Id="rId15" Type="http://schemas.openxmlformats.org/officeDocument/2006/relationships/powerPivotData" Target="model/item.data"/><Relationship Id="rId10" Type="http://schemas.openxmlformats.org/officeDocument/2006/relationships/pivotCacheDefinition" Target="pivotCache/pivotCacheDefinition7.xml"/><Relationship Id="rId4" Type="http://schemas.openxmlformats.org/officeDocument/2006/relationships/pivotCacheDefinition" Target="pivotCache/pivotCacheDefinition1.xml"/><Relationship Id="rId9" Type="http://schemas.openxmlformats.org/officeDocument/2006/relationships/pivotCacheDefinition" Target="pivotCache/pivotCacheDefinition6.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[Matriz de seguimiento del PTEP - Analisis de avance PTEP.xlsx]Hoja1!TablaDinámica5</c:name>
    <c:fmtId val="20"/>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7"/>
        <c:spPr>
          <a:solidFill>
            <a:schemeClr val="accent4">
              <a:lumMod val="40000"/>
              <a:lumOff val="60000"/>
            </a:schemeClr>
          </a:solidFill>
          <a:ln w="19050">
            <a:solidFill>
              <a:schemeClr val="lt1"/>
            </a:solidFill>
          </a:ln>
          <a:effectLst/>
        </c:spPr>
        <c:dLbl>
          <c:idx val="0"/>
          <c:layout>
            <c:manualLayout>
              <c:x val="1.0958904109589041E-2"/>
              <c:y val="0"/>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8"/>
        <c:spPr>
          <a:solidFill>
            <a:schemeClr val="accent3">
              <a:lumMod val="40000"/>
              <a:lumOff val="60000"/>
            </a:schemeClr>
          </a:solidFill>
          <a:ln w="19050">
            <a:solidFill>
              <a:schemeClr val="lt1"/>
            </a:solidFill>
          </a:ln>
          <a:effectLst/>
        </c:spPr>
      </c:pivotFmt>
      <c:pivotFmt>
        <c:idx val="9"/>
        <c:spPr>
          <a:solidFill>
            <a:srgbClr val="FF0000"/>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12"/>
        <c:spPr>
          <a:solidFill>
            <a:schemeClr val="accent3">
              <a:lumMod val="40000"/>
              <a:lumOff val="60000"/>
            </a:schemeClr>
          </a:solidFill>
          <a:ln w="19050">
            <a:solidFill>
              <a:schemeClr val="lt1"/>
            </a:solidFill>
          </a:ln>
          <a:effectLst/>
        </c:spPr>
      </c:pivotFmt>
      <c:pivotFmt>
        <c:idx val="13"/>
        <c:spPr>
          <a:solidFill>
            <a:schemeClr val="accent4">
              <a:lumMod val="40000"/>
              <a:lumOff val="60000"/>
            </a:schemeClr>
          </a:solidFill>
          <a:ln w="19050">
            <a:solidFill>
              <a:schemeClr val="lt1"/>
            </a:solidFill>
          </a:ln>
          <a:effectLst/>
        </c:spPr>
      </c:pivotFmt>
      <c:pivotFmt>
        <c:idx val="14"/>
        <c:spPr>
          <a:solidFill>
            <a:srgbClr val="FF0000"/>
          </a:solidFill>
          <a:ln w="19050">
            <a:solidFill>
              <a:schemeClr val="lt1"/>
            </a:solidFill>
          </a:ln>
          <a:effectLst/>
        </c:spPr>
      </c:pivotFmt>
      <c:pivotFmt>
        <c:idx val="1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16"/>
        <c:spPr>
          <a:solidFill>
            <a:schemeClr val="accent3">
              <a:lumMod val="40000"/>
              <a:lumOff val="60000"/>
            </a:schemeClr>
          </a:solidFill>
          <a:ln w="19050">
            <a:solidFill>
              <a:schemeClr val="lt1"/>
            </a:solidFill>
          </a:ln>
          <a:effectLst/>
        </c:spPr>
      </c:pivotFmt>
      <c:pivotFmt>
        <c:idx val="17"/>
        <c:spPr>
          <a:solidFill>
            <a:schemeClr val="accent4">
              <a:lumMod val="40000"/>
              <a:lumOff val="60000"/>
            </a:schemeClr>
          </a:solidFill>
          <a:ln w="19050">
            <a:solidFill>
              <a:schemeClr val="lt1"/>
            </a:solidFill>
          </a:ln>
          <a:effectLst/>
        </c:spPr>
      </c:pivotFmt>
      <c:pivotFmt>
        <c:idx val="18"/>
        <c:spPr>
          <a:solidFill>
            <a:srgbClr val="FF0000"/>
          </a:solidFill>
          <a:ln w="19050">
            <a:solidFill>
              <a:schemeClr val="lt1"/>
            </a:solidFill>
          </a:ln>
          <a:effectLst/>
        </c:spPr>
      </c:pivotFmt>
      <c:pivotFmt>
        <c:idx val="19"/>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20"/>
        <c:spPr>
          <a:solidFill>
            <a:schemeClr val="accent3">
              <a:lumMod val="40000"/>
              <a:lumOff val="60000"/>
            </a:schemeClr>
          </a:solidFill>
          <a:ln w="19050">
            <a:solidFill>
              <a:schemeClr val="lt1"/>
            </a:solidFill>
          </a:ln>
          <a:effectLst/>
        </c:spPr>
      </c:pivotFmt>
      <c:pivotFmt>
        <c:idx val="21"/>
        <c:spPr>
          <a:solidFill>
            <a:schemeClr val="accent4">
              <a:lumMod val="40000"/>
              <a:lumOff val="60000"/>
            </a:schemeClr>
          </a:solidFill>
          <a:ln w="19050">
            <a:solidFill>
              <a:schemeClr val="lt1"/>
            </a:solidFill>
          </a:ln>
          <a:effectLst/>
        </c:spPr>
      </c:pivotFmt>
      <c:pivotFmt>
        <c:idx val="22"/>
        <c:spPr>
          <a:solidFill>
            <a:srgbClr val="FF0000"/>
          </a:solidFill>
          <a:ln w="19050">
            <a:solidFill>
              <a:schemeClr val="lt1"/>
            </a:solidFill>
          </a:ln>
          <a:effectLst/>
        </c:spPr>
      </c:pivotFmt>
      <c:pivotFmt>
        <c:idx val="2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24"/>
        <c:spPr>
          <a:solidFill>
            <a:srgbClr val="FFC000"/>
          </a:solidFill>
          <a:ln w="19050">
            <a:solidFill>
              <a:schemeClr val="lt1"/>
            </a:solidFill>
          </a:ln>
          <a:effectLst/>
        </c:spPr>
      </c:pivotFmt>
      <c:pivotFmt>
        <c:idx val="25"/>
        <c:spPr>
          <a:solidFill>
            <a:srgbClr val="92D050"/>
          </a:solidFill>
          <a:ln w="19050">
            <a:solidFill>
              <a:schemeClr val="lt1"/>
            </a:solidFill>
          </a:ln>
          <a:effectLst/>
        </c:spPr>
      </c:pivotFmt>
      <c:pivotFmt>
        <c:idx val="26"/>
        <c:spPr>
          <a:solidFill>
            <a:srgbClr val="FF0000"/>
          </a:solidFill>
          <a:ln w="19050">
            <a:solidFill>
              <a:schemeClr val="lt1"/>
            </a:solidFill>
          </a:ln>
          <a:effectLst/>
        </c:spPr>
      </c:pivotFmt>
      <c:pivotFmt>
        <c:idx val="27"/>
        <c:spPr>
          <a:solidFill>
            <a:schemeClr val="accent1"/>
          </a:solidFill>
          <a:ln w="19050">
            <a:solidFill>
              <a:schemeClr val="lt1"/>
            </a:solidFill>
          </a:ln>
          <a:effectLst/>
        </c:spPr>
      </c:pivotFmt>
      <c:pivotFmt>
        <c:idx val="28"/>
        <c:spPr>
          <a:solidFill>
            <a:srgbClr val="4EA72E">
              <a:lumMod val="60000"/>
              <a:lumOff val="40000"/>
            </a:srgbClr>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1"/>
          <c:showVal val="1"/>
          <c:showCatName val="1"/>
          <c:showSerName val="1"/>
          <c:showPercent val="1"/>
          <c:showBubbleSize val="1"/>
          <c:extLst>
            <c:ext xmlns:c15="http://schemas.microsoft.com/office/drawing/2012/chart" uri="{CE6537A1-D6FC-4f65-9D91-7224C49458BB}"/>
          </c:extLst>
        </c:dLbl>
      </c:pivotFmt>
      <c:pivotFmt>
        <c:idx val="29"/>
        <c:spPr>
          <a:solidFill>
            <a:srgbClr val="FF0000"/>
          </a:solidFill>
          <a:ln w="19050">
            <a:solidFill>
              <a:schemeClr val="lt1"/>
            </a:solidFill>
          </a:ln>
          <a:effectLst/>
        </c:spPr>
      </c:pivotFmt>
      <c:pivotFmt>
        <c:idx val="30"/>
        <c:spPr>
          <a:solidFill>
            <a:srgbClr val="92D050"/>
          </a:solidFill>
          <a:ln w="19050">
            <a:solidFill>
              <a:schemeClr val="lt1"/>
            </a:solidFill>
          </a:ln>
          <a:effectLst/>
        </c:spPr>
      </c:pivotFmt>
      <c:pivotFmt>
        <c:idx val="31"/>
        <c:spPr>
          <a:solidFill>
            <a:srgbClr val="FF0000"/>
          </a:solidFill>
          <a:ln w="19050">
            <a:solidFill>
              <a:schemeClr val="lt1"/>
            </a:solidFill>
          </a:ln>
          <a:effectLst/>
        </c:spPr>
      </c:pivotFmt>
      <c:pivotFmt>
        <c:idx val="3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33"/>
        <c:spPr>
          <a:solidFill>
            <a:srgbClr val="00B0F0"/>
          </a:solidFill>
          <a:ln w="19050">
            <a:solidFill>
              <a:schemeClr val="lt1"/>
            </a:solidFill>
          </a:ln>
          <a:effectLst/>
        </c:spPr>
      </c:pivotFmt>
      <c:pivotFmt>
        <c:idx val="34"/>
        <c:spPr>
          <a:solidFill>
            <a:srgbClr val="92D050"/>
          </a:solidFill>
          <a:ln w="19050">
            <a:solidFill>
              <a:schemeClr val="lt1"/>
            </a:solidFill>
          </a:ln>
          <a:effectLst/>
        </c:spPr>
      </c:pivotFmt>
      <c:pivotFmt>
        <c:idx val="35"/>
        <c:spPr>
          <a:solidFill>
            <a:srgbClr val="FF0000"/>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1"/>
          <c:extLst>
            <c:ext xmlns:c15="http://schemas.microsoft.com/office/drawing/2012/chart" uri="{CE6537A1-D6FC-4f65-9D91-7224C49458BB}"/>
          </c:extLst>
        </c:dLbl>
      </c:pivotFmt>
      <c:pivotFmt>
        <c:idx val="36"/>
        <c:spPr>
          <a:solidFill>
            <a:srgbClr val="FFC000"/>
          </a:solidFill>
          <a:ln w="19050">
            <a:solidFill>
              <a:schemeClr val="lt1"/>
            </a:solidFill>
          </a:ln>
          <a:effectLst/>
        </c:spPr>
      </c:pivotFmt>
      <c:pivotFmt>
        <c:idx val="37"/>
        <c:spPr>
          <a:solidFill>
            <a:srgbClr val="FF0000"/>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38"/>
        <c:spPr>
          <a:solidFill>
            <a:srgbClr val="92D050"/>
          </a:solidFill>
          <a:ln w="19050">
            <a:solidFill>
              <a:schemeClr val="lt1"/>
            </a:solidFill>
          </a:ln>
          <a:effectLst/>
        </c:spPr>
      </c:pivotFmt>
      <c:pivotFmt>
        <c:idx val="39"/>
        <c:spPr>
          <a:solidFill>
            <a:srgbClr val="FFC000"/>
          </a:solidFill>
          <a:ln w="19050">
            <a:solidFill>
              <a:schemeClr val="lt1"/>
            </a:solidFill>
          </a:ln>
          <a:effectLst/>
        </c:spPr>
      </c:pivotFmt>
      <c:pivotFmt>
        <c:idx val="4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41"/>
        <c:spPr>
          <a:solidFill>
            <a:srgbClr val="FFC000"/>
          </a:solidFill>
          <a:ln w="19050">
            <a:solidFill>
              <a:schemeClr val="lt1"/>
            </a:solidFill>
          </a:ln>
          <a:effectLst/>
        </c:spPr>
      </c:pivotFmt>
      <c:pivotFmt>
        <c:idx val="42"/>
        <c:spPr>
          <a:solidFill>
            <a:srgbClr val="00B0F0"/>
          </a:solidFill>
          <a:ln w="19050">
            <a:solidFill>
              <a:schemeClr val="lt1"/>
            </a:solidFill>
          </a:ln>
          <a:effectLst/>
        </c:spPr>
      </c:pivotFmt>
      <c:pivotFmt>
        <c:idx val="43"/>
        <c:spPr>
          <a:solidFill>
            <a:srgbClr val="92D050"/>
          </a:solidFill>
          <a:ln w="19050">
            <a:solidFill>
              <a:schemeClr val="lt1"/>
            </a:solidFill>
          </a:ln>
          <a:effectLst/>
        </c:spPr>
      </c:pivotFmt>
      <c:pivotFmt>
        <c:idx val="44"/>
        <c:spPr>
          <a:solidFill>
            <a:srgbClr val="FFC000"/>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5"/>
        <c:spPr>
          <a:solidFill>
            <a:srgbClr val="FF0000"/>
          </a:solidFill>
          <a:ln w="19050">
            <a:solidFill>
              <a:schemeClr val="lt1"/>
            </a:solidFill>
          </a:ln>
          <a:effectLst/>
        </c:spPr>
      </c:pivotFmt>
      <c:pivotFmt>
        <c:idx val="46"/>
        <c:spPr>
          <a:solidFill>
            <a:srgbClr val="92D050"/>
          </a:solidFill>
          <a:ln w="19050">
            <a:solidFill>
              <a:schemeClr val="lt1"/>
            </a:solidFill>
          </a:ln>
          <a:effectLst/>
        </c:spPr>
      </c:pivotFmt>
      <c:pivotFmt>
        <c:idx val="47"/>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48"/>
        <c:spPr>
          <a:solidFill>
            <a:srgbClr val="00B050"/>
          </a:solidFill>
          <a:ln w="19050">
            <a:solidFill>
              <a:schemeClr val="lt1"/>
            </a:solidFill>
          </a:ln>
          <a:effectLst/>
        </c:spPr>
      </c:pivotFmt>
      <c:pivotFmt>
        <c:idx val="49"/>
        <c:spPr>
          <a:solidFill>
            <a:srgbClr val="0070C0"/>
          </a:solidFill>
          <a:ln w="19050">
            <a:solidFill>
              <a:schemeClr val="lt1"/>
            </a:solidFill>
          </a:ln>
          <a:effectLst/>
        </c:spPr>
      </c:pivotFmt>
      <c:pivotFmt>
        <c:idx val="50"/>
        <c:spPr>
          <a:solidFill>
            <a:schemeClr val="accent1"/>
          </a:solidFill>
          <a:ln w="19050">
            <a:solidFill>
              <a:schemeClr val="lt1"/>
            </a:solidFill>
          </a:ln>
          <a:effectLst/>
        </c:spPr>
      </c:pivotFmt>
    </c:pivotFmts>
    <c:plotArea>
      <c:layout>
        <c:manualLayout>
          <c:layoutTarget val="inner"/>
          <c:xMode val="edge"/>
          <c:yMode val="edge"/>
          <c:x val="0.29017525621033313"/>
          <c:y val="6.0804533324547806E-2"/>
          <c:w val="0.45876929198031169"/>
          <c:h val="0.78509054569015679"/>
        </c:manualLayout>
      </c:layout>
      <c:doughnutChart>
        <c:varyColors val="1"/>
        <c:ser>
          <c:idx val="0"/>
          <c:order val="0"/>
          <c:tx>
            <c:strRef>
              <c:f>Hoja1!$B$132</c:f>
              <c:strCache>
                <c:ptCount val="1"/>
                <c:pt idx="0">
                  <c:v>Total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A-7F55-4523-BDF0-A5FDB974B11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BED-46D2-B475-CD7A0D80AFBA}"/>
              </c:ext>
            </c:extLst>
          </c:dPt>
          <c:dPt>
            <c:idx val="2"/>
            <c:bubble3D val="0"/>
            <c:spPr>
              <a:solidFill>
                <a:srgbClr val="0070C0"/>
              </a:solidFill>
              <a:ln w="19050">
                <a:solidFill>
                  <a:schemeClr val="lt1"/>
                </a:solidFill>
              </a:ln>
              <a:effectLst/>
            </c:spPr>
            <c:extLst>
              <c:ext xmlns:c16="http://schemas.microsoft.com/office/drawing/2014/chart" uri="{C3380CC4-5D6E-409C-BE32-E72D297353CC}">
                <c16:uniqueId val="{0000000B-7F55-4523-BDF0-A5FDB974B11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Hoja1!$A$133:$A$136</c:f>
              <c:strCache>
                <c:ptCount val="3"/>
                <c:pt idx="0">
                  <c:v>Cumplidas</c:v>
                </c:pt>
                <c:pt idx="1">
                  <c:v>No registra avance</c:v>
                </c:pt>
                <c:pt idx="2">
                  <c:v>Registra avance</c:v>
                </c:pt>
              </c:strCache>
            </c:strRef>
          </c:cat>
          <c:val>
            <c:numRef>
              <c:f>Hoja1!$B$133:$B$136</c:f>
              <c:numCache>
                <c:formatCode>General</c:formatCode>
                <c:ptCount val="3"/>
                <c:pt idx="0">
                  <c:v>10</c:v>
                </c:pt>
                <c:pt idx="1">
                  <c:v>15</c:v>
                </c:pt>
                <c:pt idx="2">
                  <c:v>12</c:v>
                </c:pt>
              </c:numCache>
            </c:numRef>
          </c:val>
          <c:extLst>
            <c:ext xmlns:c16="http://schemas.microsoft.com/office/drawing/2014/chart" uri="{C3380CC4-5D6E-409C-BE32-E72D297353CC}">
              <c16:uniqueId val="{00000008-7F55-4523-BDF0-A5FDB974B117}"/>
            </c:ext>
          </c:extLst>
        </c:ser>
        <c:dLbls>
          <c:showLegendKey val="0"/>
          <c:showVal val="0"/>
          <c:showCatName val="0"/>
          <c:showSerName val="0"/>
          <c:showPercent val="1"/>
          <c:showBubbleSize val="0"/>
          <c:showLeaderLines val="1"/>
        </c:dLbls>
        <c:firstSliceAng val="203"/>
        <c:holeSize val="5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[Matriz de seguimiento del PTEP - Analisis de avance PTEP.xlsx]Hoja1!TablaDinámica4</c:name>
    <c:fmtId val="21"/>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7"/>
        <c:spPr>
          <a:solidFill>
            <a:schemeClr val="accent4">
              <a:lumMod val="40000"/>
              <a:lumOff val="60000"/>
            </a:schemeClr>
          </a:solidFill>
          <a:ln w="19050">
            <a:solidFill>
              <a:schemeClr val="lt1"/>
            </a:solidFill>
          </a:ln>
          <a:effectLst/>
        </c:spPr>
        <c:dLbl>
          <c:idx val="0"/>
          <c:layout>
            <c:manualLayout>
              <c:x val="1.0958904109589041E-2"/>
              <c:y val="0"/>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8"/>
        <c:spPr>
          <a:solidFill>
            <a:schemeClr val="accent3">
              <a:lumMod val="40000"/>
              <a:lumOff val="60000"/>
            </a:schemeClr>
          </a:solidFill>
          <a:ln w="19050">
            <a:solidFill>
              <a:schemeClr val="lt1"/>
            </a:solidFill>
          </a:ln>
          <a:effectLst/>
        </c:spPr>
      </c:pivotFmt>
      <c:pivotFmt>
        <c:idx val="9"/>
        <c:spPr>
          <a:solidFill>
            <a:srgbClr val="FF0000"/>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12"/>
        <c:spPr>
          <a:solidFill>
            <a:schemeClr val="accent3">
              <a:lumMod val="40000"/>
              <a:lumOff val="60000"/>
            </a:schemeClr>
          </a:solidFill>
          <a:ln w="19050">
            <a:solidFill>
              <a:schemeClr val="lt1"/>
            </a:solidFill>
          </a:ln>
          <a:effectLst/>
        </c:spPr>
      </c:pivotFmt>
      <c:pivotFmt>
        <c:idx val="13"/>
        <c:spPr>
          <a:solidFill>
            <a:schemeClr val="accent4">
              <a:lumMod val="40000"/>
              <a:lumOff val="60000"/>
            </a:schemeClr>
          </a:solidFill>
          <a:ln w="19050">
            <a:solidFill>
              <a:schemeClr val="lt1"/>
            </a:solidFill>
          </a:ln>
          <a:effectLst/>
        </c:spPr>
      </c:pivotFmt>
      <c:pivotFmt>
        <c:idx val="14"/>
        <c:spPr>
          <a:solidFill>
            <a:srgbClr val="FF0000"/>
          </a:solidFill>
          <a:ln w="19050">
            <a:solidFill>
              <a:schemeClr val="lt1"/>
            </a:solidFill>
          </a:ln>
          <a:effectLst/>
        </c:spPr>
      </c:pivotFmt>
      <c:pivotFmt>
        <c:idx val="1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16"/>
        <c:spPr>
          <a:solidFill>
            <a:schemeClr val="accent3">
              <a:lumMod val="40000"/>
              <a:lumOff val="60000"/>
            </a:schemeClr>
          </a:solidFill>
          <a:ln w="19050">
            <a:solidFill>
              <a:schemeClr val="lt1"/>
            </a:solidFill>
          </a:ln>
          <a:effectLst/>
        </c:spPr>
      </c:pivotFmt>
      <c:pivotFmt>
        <c:idx val="17"/>
        <c:spPr>
          <a:solidFill>
            <a:schemeClr val="accent4">
              <a:lumMod val="40000"/>
              <a:lumOff val="60000"/>
            </a:schemeClr>
          </a:solidFill>
          <a:ln w="19050">
            <a:solidFill>
              <a:schemeClr val="lt1"/>
            </a:solidFill>
          </a:ln>
          <a:effectLst/>
        </c:spPr>
      </c:pivotFmt>
      <c:pivotFmt>
        <c:idx val="18"/>
        <c:spPr>
          <a:solidFill>
            <a:srgbClr val="FF0000"/>
          </a:solidFill>
          <a:ln w="19050">
            <a:solidFill>
              <a:schemeClr val="lt1"/>
            </a:solidFill>
          </a:ln>
          <a:effectLst/>
        </c:spPr>
      </c:pivotFmt>
      <c:pivotFmt>
        <c:idx val="19"/>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20"/>
        <c:spPr>
          <a:solidFill>
            <a:schemeClr val="accent3">
              <a:lumMod val="40000"/>
              <a:lumOff val="60000"/>
            </a:schemeClr>
          </a:solidFill>
          <a:ln w="19050">
            <a:solidFill>
              <a:schemeClr val="lt1"/>
            </a:solidFill>
          </a:ln>
          <a:effectLst/>
        </c:spPr>
      </c:pivotFmt>
      <c:pivotFmt>
        <c:idx val="21"/>
        <c:spPr>
          <a:solidFill>
            <a:schemeClr val="accent4">
              <a:lumMod val="40000"/>
              <a:lumOff val="60000"/>
            </a:schemeClr>
          </a:solidFill>
          <a:ln w="19050">
            <a:solidFill>
              <a:schemeClr val="lt1"/>
            </a:solidFill>
          </a:ln>
          <a:effectLst/>
        </c:spPr>
      </c:pivotFmt>
      <c:pivotFmt>
        <c:idx val="22"/>
        <c:spPr>
          <a:solidFill>
            <a:srgbClr val="FF0000"/>
          </a:solidFill>
          <a:ln w="19050">
            <a:solidFill>
              <a:schemeClr val="lt1"/>
            </a:solidFill>
          </a:ln>
          <a:effectLst/>
        </c:spPr>
      </c:pivotFmt>
      <c:pivotFmt>
        <c:idx val="2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24"/>
        <c:spPr>
          <a:solidFill>
            <a:srgbClr val="92D050"/>
          </a:solidFill>
          <a:ln w="19050">
            <a:solidFill>
              <a:schemeClr val="lt1"/>
            </a:solidFill>
          </a:ln>
          <a:effectLst/>
        </c:spPr>
      </c:pivotFmt>
      <c:pivotFmt>
        <c:idx val="25"/>
        <c:spPr>
          <a:solidFill>
            <a:srgbClr val="FFC000"/>
          </a:solidFill>
          <a:ln w="19050">
            <a:solidFill>
              <a:schemeClr val="lt1"/>
            </a:solidFill>
          </a:ln>
          <a:effectLst/>
        </c:spPr>
      </c:pivotFmt>
      <c:pivotFmt>
        <c:idx val="26"/>
        <c:spPr>
          <a:solidFill>
            <a:srgbClr val="FF0000"/>
          </a:solidFill>
          <a:ln w="19050">
            <a:solidFill>
              <a:schemeClr val="lt1"/>
            </a:solidFill>
          </a:ln>
          <a:effectLst/>
        </c:spPr>
      </c:pivotFmt>
      <c:pivotFmt>
        <c:idx val="27"/>
        <c:spPr>
          <a:solidFill>
            <a:srgbClr val="FF0000"/>
          </a:solidFill>
          <a:ln w="19050">
            <a:solidFill>
              <a:schemeClr val="lt1"/>
            </a:solidFill>
          </a:ln>
          <a:effectLst/>
        </c:spPr>
      </c:pivotFmt>
      <c:pivotFmt>
        <c:idx val="28"/>
        <c:spPr>
          <a:solidFill>
            <a:srgbClr val="92D050"/>
          </a:solidFill>
          <a:ln w="19050">
            <a:solidFill>
              <a:schemeClr val="lt1"/>
            </a:solidFill>
          </a:ln>
          <a:effectLst/>
        </c:spPr>
      </c:pivotFmt>
      <c:pivotFmt>
        <c:idx val="29"/>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3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31"/>
        <c:spPr>
          <a:solidFill>
            <a:srgbClr val="FF0000"/>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1"/>
          <c:extLst>
            <c:ext xmlns:c15="http://schemas.microsoft.com/office/drawing/2012/chart" uri="{CE6537A1-D6FC-4f65-9D91-7224C49458BB}"/>
          </c:extLst>
        </c:dLbl>
      </c:pivotFmt>
      <c:pivotFmt>
        <c:idx val="32"/>
        <c:spPr>
          <a:solidFill>
            <a:srgbClr val="92D050"/>
          </a:solidFill>
          <a:ln w="19050">
            <a:solidFill>
              <a:schemeClr val="lt1"/>
            </a:solidFill>
          </a:ln>
          <a:effectLst/>
        </c:spPr>
      </c:pivotFmt>
      <c:pivotFmt>
        <c:idx val="33"/>
        <c:spPr>
          <a:solidFill>
            <a:srgbClr val="FFC000"/>
          </a:solidFill>
          <a:ln w="19050">
            <a:solidFill>
              <a:schemeClr val="lt1"/>
            </a:solidFill>
          </a:ln>
          <a:effectLst/>
        </c:spPr>
      </c:pivotFmt>
      <c:pivotFmt>
        <c:idx val="3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5"/>
        <c:spPr>
          <a:solidFill>
            <a:srgbClr val="92D050"/>
          </a:solidFill>
          <a:ln w="19050">
            <a:solidFill>
              <a:schemeClr val="lt1"/>
            </a:solidFill>
          </a:ln>
          <a:effectLst/>
        </c:spPr>
      </c:pivotFmt>
      <c:pivotFmt>
        <c:idx val="36"/>
        <c:spPr>
          <a:solidFill>
            <a:srgbClr val="FFC000"/>
          </a:solidFill>
          <a:ln w="19050">
            <a:solidFill>
              <a:schemeClr val="lt1"/>
            </a:solidFill>
          </a:ln>
          <a:effectLst/>
        </c:spPr>
      </c:pivotFmt>
      <c:pivotFmt>
        <c:idx val="37"/>
        <c:spPr>
          <a:solidFill>
            <a:srgbClr val="00B0F0"/>
          </a:solidFill>
          <a:ln w="19050">
            <a:solidFill>
              <a:schemeClr val="lt1"/>
            </a:solidFill>
          </a:ln>
          <a:effectLst/>
        </c:spPr>
      </c:pivotFmt>
      <c:pivotFmt>
        <c:idx val="38"/>
        <c:spPr>
          <a:solidFill>
            <a:srgbClr val="FF0000"/>
          </a:solidFill>
          <a:ln w="19050">
            <a:solidFill>
              <a:schemeClr val="lt1"/>
            </a:solidFill>
          </a:ln>
          <a:effectLst/>
        </c:spPr>
      </c:pivotFmt>
      <c:pivotFmt>
        <c:idx val="39"/>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40"/>
        <c:spPr>
          <a:solidFill>
            <a:srgbClr val="00B050"/>
          </a:solidFill>
          <a:ln w="19050">
            <a:solidFill>
              <a:schemeClr val="lt1"/>
            </a:solidFill>
          </a:ln>
          <a:effectLst/>
        </c:spPr>
      </c:pivotFmt>
      <c:pivotFmt>
        <c:idx val="41"/>
        <c:spPr>
          <a:solidFill>
            <a:srgbClr val="0070C0"/>
          </a:solidFill>
          <a:ln w="19050">
            <a:solidFill>
              <a:schemeClr val="lt1"/>
            </a:solidFill>
          </a:ln>
          <a:effectLst/>
        </c:spPr>
      </c:pivotFmt>
      <c:pivotFmt>
        <c:idx val="42"/>
        <c:spPr>
          <a:solidFill>
            <a:schemeClr val="accent1"/>
          </a:solidFill>
          <a:ln w="19050">
            <a:solidFill>
              <a:schemeClr val="lt1"/>
            </a:solidFill>
          </a:ln>
          <a:effectLst/>
        </c:spPr>
      </c:pivotFmt>
    </c:pivotFmts>
    <c:plotArea>
      <c:layout>
        <c:manualLayout>
          <c:layoutTarget val="inner"/>
          <c:xMode val="edge"/>
          <c:yMode val="edge"/>
          <c:x val="0.29017525621033313"/>
          <c:y val="6.0804533324547806E-2"/>
          <c:w val="0.45876929198031169"/>
          <c:h val="0.78509054569015679"/>
        </c:manualLayout>
      </c:layout>
      <c:doughnutChart>
        <c:varyColors val="1"/>
        <c:ser>
          <c:idx val="0"/>
          <c:order val="0"/>
          <c:tx>
            <c:strRef>
              <c:f>Hoja1!$B$124</c:f>
              <c:strCache>
                <c:ptCount val="1"/>
                <c:pt idx="0">
                  <c:v>Total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A-3CAF-4938-9484-479B77F4FD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D91-4F8D-8BF1-E519C876F4EF}"/>
              </c:ext>
            </c:extLst>
          </c:dPt>
          <c:dPt>
            <c:idx val="2"/>
            <c:bubble3D val="0"/>
            <c:spPr>
              <a:solidFill>
                <a:srgbClr val="0070C0"/>
              </a:solidFill>
              <a:ln w="19050">
                <a:solidFill>
                  <a:schemeClr val="lt1"/>
                </a:solidFill>
              </a:ln>
              <a:effectLst/>
            </c:spPr>
            <c:extLst>
              <c:ext xmlns:c16="http://schemas.microsoft.com/office/drawing/2014/chart" uri="{C3380CC4-5D6E-409C-BE32-E72D297353CC}">
                <c16:uniqueId val="{0000000B-3CAF-4938-9484-479B77F4FD6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Hoja1!$A$125:$A$128</c:f>
              <c:strCache>
                <c:ptCount val="3"/>
                <c:pt idx="0">
                  <c:v>Cumplidas</c:v>
                </c:pt>
                <c:pt idx="1">
                  <c:v>No registra avance</c:v>
                </c:pt>
                <c:pt idx="2">
                  <c:v>Registra avance</c:v>
                </c:pt>
              </c:strCache>
            </c:strRef>
          </c:cat>
          <c:val>
            <c:numRef>
              <c:f>Hoja1!$B$125:$B$128</c:f>
              <c:numCache>
                <c:formatCode>General</c:formatCode>
                <c:ptCount val="3"/>
                <c:pt idx="0">
                  <c:v>15</c:v>
                </c:pt>
                <c:pt idx="1">
                  <c:v>27</c:v>
                </c:pt>
                <c:pt idx="2">
                  <c:v>17</c:v>
                </c:pt>
              </c:numCache>
            </c:numRef>
          </c:val>
          <c:extLst>
            <c:ext xmlns:c16="http://schemas.microsoft.com/office/drawing/2014/chart" uri="{C3380CC4-5D6E-409C-BE32-E72D297353CC}">
              <c16:uniqueId val="{00000008-3CAF-4938-9484-479B77F4FD69}"/>
            </c:ext>
          </c:extLst>
        </c:ser>
        <c:dLbls>
          <c:showLegendKey val="0"/>
          <c:showVal val="0"/>
          <c:showCatName val="0"/>
          <c:showSerName val="0"/>
          <c:showPercent val="1"/>
          <c:showBubbleSize val="0"/>
          <c:showLeaderLines val="1"/>
        </c:dLbls>
        <c:firstSliceAng val="179"/>
        <c:holeSize val="5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[Matriz de seguimiento del PTEP - Analisis de avance PTEP.xlsx]Hoja1!TablaDinámica5</c:name>
    <c:fmtId val="6"/>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196B24">
              <a:lumMod val="40000"/>
              <a:lumOff val="60000"/>
            </a:srgbClr>
          </a:solidFill>
          <a:ln>
            <a:noFill/>
          </a:ln>
          <a:effectLst/>
        </c:spPr>
      </c:pivotFmt>
      <c:pivotFmt>
        <c:idx val="12"/>
        <c:spPr>
          <a:solidFill>
            <a:srgbClr val="156082">
              <a:lumMod val="40000"/>
              <a:lumOff val="60000"/>
            </a:srgbClr>
          </a:solidFill>
          <a:ln>
            <a:noFill/>
          </a:ln>
          <a:effectLst/>
        </c:spPr>
      </c:pivotFmt>
      <c:pivotFmt>
        <c:idx val="13"/>
        <c:spPr>
          <a:solidFill>
            <a:srgbClr val="FF0000"/>
          </a:solidFill>
          <a:ln>
            <a:noFill/>
          </a:ln>
          <a:effectLst/>
        </c:spPr>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196B24">
              <a:lumMod val="40000"/>
              <a:lumOff val="60000"/>
            </a:srgbClr>
          </a:solidFill>
          <a:ln>
            <a:noFill/>
          </a:ln>
          <a:effectLst/>
        </c:spPr>
      </c:pivotFmt>
      <c:pivotFmt>
        <c:idx val="16"/>
        <c:spPr>
          <a:solidFill>
            <a:srgbClr val="156082">
              <a:lumMod val="40000"/>
              <a:lumOff val="60000"/>
            </a:srgbClr>
          </a:solidFill>
          <a:ln>
            <a:noFill/>
          </a:ln>
          <a:effectLst/>
        </c:spPr>
      </c:pivotFmt>
      <c:pivotFmt>
        <c:idx val="17"/>
        <c:spPr>
          <a:solidFill>
            <a:srgbClr val="FF0000"/>
          </a:solidFill>
          <a:ln>
            <a:noFill/>
          </a:ln>
          <a:effectLst/>
        </c:spPr>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196B24">
              <a:lumMod val="40000"/>
              <a:lumOff val="60000"/>
            </a:srgbClr>
          </a:solidFill>
          <a:ln>
            <a:noFill/>
          </a:ln>
          <a:effectLst/>
        </c:spPr>
      </c:pivotFmt>
      <c:pivotFmt>
        <c:idx val="20"/>
        <c:spPr>
          <a:solidFill>
            <a:srgbClr val="156082">
              <a:lumMod val="40000"/>
              <a:lumOff val="60000"/>
            </a:srgbClr>
          </a:solidFill>
          <a:ln>
            <a:noFill/>
          </a:ln>
          <a:effectLst/>
        </c:spPr>
      </c:pivotFmt>
      <c:pivotFmt>
        <c:idx val="21"/>
        <c:spPr>
          <a:solidFill>
            <a:srgbClr val="FF0000"/>
          </a:solidFill>
          <a:ln>
            <a:noFill/>
          </a:ln>
          <a:effectLst/>
        </c:spPr>
      </c:pivotFmt>
      <c:pivotFmt>
        <c:idx val="22"/>
        <c:spPr>
          <a:solidFill>
            <a:srgbClr val="4EA72E">
              <a:lumMod val="60000"/>
              <a:lumOff val="40000"/>
            </a:srgb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FFC000"/>
          </a:solidFill>
          <a:ln>
            <a:noFill/>
          </a:ln>
          <a:effectLst/>
        </c:spPr>
      </c:pivotFmt>
      <c:pivotFmt>
        <c:idx val="24"/>
        <c:spPr>
          <a:solidFill>
            <a:srgbClr val="92D050"/>
          </a:solidFill>
          <a:ln>
            <a:noFill/>
          </a:ln>
          <a:effectLst/>
        </c:spPr>
      </c:pivotFmt>
      <c:pivotFmt>
        <c:idx val="25"/>
        <c:spPr>
          <a:solidFill>
            <a:srgbClr val="FF0000"/>
          </a:solidFill>
          <a:ln>
            <a:noFill/>
          </a:ln>
          <a:effectLst/>
        </c:spPr>
      </c:pivotFmt>
      <c:pivotFmt>
        <c:idx val="26"/>
        <c:spPr>
          <a:solidFill>
            <a:srgbClr val="FF0000"/>
          </a:solidFill>
          <a:ln>
            <a:noFill/>
          </a:ln>
          <a:effectLst/>
        </c:spPr>
      </c:pivotFmt>
      <c:pivotFmt>
        <c:idx val="27"/>
        <c:spPr>
          <a:solidFill>
            <a:srgbClr val="4EA72E">
              <a:lumMod val="60000"/>
              <a:lumOff val="40000"/>
            </a:srgb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1"/>
          <c:showVal val="1"/>
          <c:showCatName val="1"/>
          <c:showSerName val="1"/>
          <c:showPercent val="1"/>
          <c:showBubbleSize val="1"/>
          <c:extLst>
            <c:ext xmlns:c15="http://schemas.microsoft.com/office/drawing/2012/chart" uri="{CE6537A1-D6FC-4f65-9D91-7224C49458BB}"/>
          </c:extLst>
        </c:dLbl>
      </c:pivotFmt>
      <c:pivotFmt>
        <c:idx val="28"/>
        <c:spPr>
          <a:solidFill>
            <a:srgbClr val="92D050"/>
          </a:solidFill>
          <a:ln>
            <a:noFill/>
          </a:ln>
          <a:effectLst/>
        </c:spPr>
      </c:pivotFmt>
      <c:pivotFmt>
        <c:idx val="29"/>
        <c:spPr>
          <a:solidFill>
            <a:srgbClr val="FF0000"/>
          </a:solidFill>
          <a:ln>
            <a:noFill/>
          </a:ln>
          <a:effectLst/>
        </c:spPr>
      </c:pivotFmt>
      <c:pivotFmt>
        <c:idx val="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1"/>
        <c:spPr>
          <a:solidFill>
            <a:srgbClr val="00B0F0"/>
          </a:solidFill>
          <a:ln>
            <a:noFill/>
          </a:ln>
          <a:effectLst/>
        </c:spPr>
      </c:pivotFmt>
      <c:pivotFmt>
        <c:idx val="32"/>
        <c:spPr>
          <a:solidFill>
            <a:srgbClr val="92D050"/>
          </a:solidFill>
          <a:ln>
            <a:noFill/>
          </a:ln>
          <a:effectLst/>
        </c:spPr>
      </c:pivotFmt>
      <c:pivotFmt>
        <c:idx val="33"/>
        <c:spPr>
          <a:solidFill>
            <a:srgbClr val="FF0000"/>
          </a:solidFill>
          <a:ln>
            <a:noFill/>
          </a:ln>
          <a:effectLst/>
        </c:spPr>
      </c:pivotFmt>
      <c:pivotFmt>
        <c:idx val="34"/>
        <c:spPr>
          <a:solidFill>
            <a:srgbClr val="FFC000"/>
          </a:solidFill>
          <a:ln>
            <a:noFill/>
          </a:ln>
          <a:effectLst/>
        </c:spPr>
      </c:pivotFmt>
      <c:pivotFmt>
        <c:idx val="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6"/>
        <c:spPr>
          <a:solidFill>
            <a:srgbClr val="92D050"/>
          </a:solidFill>
          <a:ln>
            <a:noFill/>
          </a:ln>
          <a:effectLst/>
        </c:spPr>
      </c:pivotFmt>
      <c:pivotFmt>
        <c:idx val="37"/>
        <c:spPr>
          <a:solidFill>
            <a:srgbClr val="FFC000"/>
          </a:solidFill>
          <a:ln>
            <a:noFill/>
          </a:ln>
          <a:effectLst/>
        </c:spPr>
      </c:pivotFmt>
      <c:pivotFmt>
        <c:idx val="38"/>
        <c:spPr>
          <a:solidFill>
            <a:srgbClr val="FF0000"/>
          </a:solidFill>
          <a:ln>
            <a:noFill/>
          </a:ln>
          <a:effectLst/>
        </c:spPr>
      </c:pivotFmt>
      <c:pivotFmt>
        <c:idx val="39"/>
        <c:spPr>
          <a:solidFill>
            <a:srgbClr val="FFC000"/>
          </a:solidFill>
          <a:ln>
            <a:noFill/>
          </a:ln>
          <a:effectLst/>
        </c:spPr>
      </c:pivotFmt>
      <c:pivotFmt>
        <c:idx val="40"/>
        <c:spPr>
          <a:solidFill>
            <a:srgbClr val="00B0F0"/>
          </a:solidFill>
          <a:ln>
            <a:noFill/>
          </a:ln>
          <a:effectLst/>
        </c:spPr>
      </c:pivotFmt>
      <c:pivotFmt>
        <c:idx val="41"/>
        <c:spPr>
          <a:solidFill>
            <a:srgbClr val="92D050"/>
          </a:solidFill>
          <a:ln>
            <a:noFill/>
          </a:ln>
          <a:effectLst/>
        </c:spPr>
      </c:pivotFmt>
      <c:pivotFmt>
        <c:idx val="42"/>
        <c:spPr>
          <a:solidFill>
            <a:srgbClr val="FF0000"/>
          </a:solidFill>
          <a:ln>
            <a:noFill/>
          </a:ln>
          <a:effectLst/>
        </c:spPr>
      </c:pivotFmt>
      <c:pivotFmt>
        <c:idx val="43"/>
        <c:spPr>
          <a:solidFill>
            <a:srgbClr val="FFC000"/>
          </a:solidFill>
          <a:ln>
            <a:noFill/>
          </a:ln>
          <a:effectLst/>
        </c:spPr>
      </c:pivotFmt>
      <c:pivotFmt>
        <c:idx val="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45"/>
        <c:spPr>
          <a:solidFill>
            <a:srgbClr val="00B050"/>
          </a:solidFill>
          <a:ln>
            <a:noFill/>
          </a:ln>
          <a:effectLst/>
        </c:spPr>
      </c:pivotFmt>
      <c:pivotFmt>
        <c:idx val="46"/>
        <c:spPr>
          <a:solidFill>
            <a:srgbClr val="E97132"/>
          </a:solidFill>
          <a:ln>
            <a:noFill/>
          </a:ln>
          <a:effectLst/>
        </c:spPr>
      </c:pivotFmt>
      <c:pivotFmt>
        <c:idx val="47"/>
        <c:spPr>
          <a:solidFill>
            <a:srgbClr val="0070C0"/>
          </a:solidFill>
          <a:ln>
            <a:noFill/>
          </a:ln>
          <a:effectLst/>
        </c:spPr>
      </c:pivotFmt>
    </c:pivotFmts>
    <c:plotArea>
      <c:layout>
        <c:manualLayout>
          <c:layoutTarget val="inner"/>
          <c:xMode val="edge"/>
          <c:yMode val="edge"/>
          <c:x val="2.1560682107718991E-2"/>
          <c:y val="5.2950180292883953E-2"/>
          <c:w val="0.94488518107703512"/>
          <c:h val="0.8343883336729736"/>
        </c:manualLayout>
      </c:layout>
      <c:barChart>
        <c:barDir val="col"/>
        <c:grouping val="clustered"/>
        <c:varyColors val="0"/>
        <c:ser>
          <c:idx val="0"/>
          <c:order val="0"/>
          <c:tx>
            <c:strRef>
              <c:f>Hoja1!$B$132</c:f>
              <c:strCache>
                <c:ptCount val="1"/>
                <c:pt idx="0">
                  <c:v>Total</c:v>
                </c:pt>
              </c:strCache>
            </c:strRef>
          </c:tx>
          <c:spPr>
            <a:solidFill>
              <a:schemeClr val="accent1"/>
            </a:solidFill>
            <a:ln>
              <a:noFill/>
            </a:ln>
            <a:effectLst/>
          </c:spPr>
          <c:invertIfNegative val="0"/>
          <c:dPt>
            <c:idx val="0"/>
            <c:invertIfNegative val="0"/>
            <c:bubble3D val="0"/>
            <c:spPr>
              <a:solidFill>
                <a:srgbClr val="00B050"/>
              </a:solidFill>
              <a:ln>
                <a:noFill/>
              </a:ln>
              <a:effectLst/>
            </c:spPr>
            <c:extLst>
              <c:ext xmlns:c16="http://schemas.microsoft.com/office/drawing/2014/chart" uri="{C3380CC4-5D6E-409C-BE32-E72D297353CC}">
                <c16:uniqueId val="{0000000A-1F46-44B0-802F-0B26A34B7175}"/>
              </c:ext>
            </c:extLst>
          </c:dPt>
          <c:dPt>
            <c:idx val="1"/>
            <c:invertIfNegative val="0"/>
            <c:bubble3D val="0"/>
            <c:spPr>
              <a:solidFill>
                <a:srgbClr val="E97132"/>
              </a:solidFill>
              <a:ln>
                <a:noFill/>
              </a:ln>
              <a:effectLst/>
            </c:spPr>
            <c:extLst>
              <c:ext xmlns:c16="http://schemas.microsoft.com/office/drawing/2014/chart" uri="{C3380CC4-5D6E-409C-BE32-E72D297353CC}">
                <c16:uniqueId val="{0000000B-1F46-44B0-802F-0B26A34B7175}"/>
              </c:ext>
            </c:extLst>
          </c:dPt>
          <c:dPt>
            <c:idx val="2"/>
            <c:invertIfNegative val="0"/>
            <c:bubble3D val="0"/>
            <c:spPr>
              <a:solidFill>
                <a:srgbClr val="0070C0"/>
              </a:solidFill>
              <a:ln>
                <a:noFill/>
              </a:ln>
              <a:effectLst/>
            </c:spPr>
            <c:extLst>
              <c:ext xmlns:c16="http://schemas.microsoft.com/office/drawing/2014/chart" uri="{C3380CC4-5D6E-409C-BE32-E72D297353CC}">
                <c16:uniqueId val="{0000000C-1F46-44B0-802F-0B26A34B717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Hoja1!$A$133:$A$136</c:f>
              <c:strCache>
                <c:ptCount val="3"/>
                <c:pt idx="0">
                  <c:v>Cumplidas</c:v>
                </c:pt>
                <c:pt idx="1">
                  <c:v>No registra avance</c:v>
                </c:pt>
                <c:pt idx="2">
                  <c:v>Registra avance</c:v>
                </c:pt>
              </c:strCache>
            </c:strRef>
          </c:cat>
          <c:val>
            <c:numRef>
              <c:f>Hoja1!$B$133:$B$136</c:f>
              <c:numCache>
                <c:formatCode>General</c:formatCode>
                <c:ptCount val="3"/>
                <c:pt idx="0">
                  <c:v>10</c:v>
                </c:pt>
                <c:pt idx="1">
                  <c:v>15</c:v>
                </c:pt>
                <c:pt idx="2">
                  <c:v>12</c:v>
                </c:pt>
              </c:numCache>
            </c:numRef>
          </c:val>
          <c:extLst>
            <c:ext xmlns:c16="http://schemas.microsoft.com/office/drawing/2014/chart" uri="{C3380CC4-5D6E-409C-BE32-E72D297353CC}">
              <c16:uniqueId val="{00000008-1F46-44B0-802F-0B26A34B7175}"/>
            </c:ext>
          </c:extLst>
        </c:ser>
        <c:dLbls>
          <c:dLblPos val="ctr"/>
          <c:showLegendKey val="0"/>
          <c:showVal val="1"/>
          <c:showCatName val="0"/>
          <c:showSerName val="0"/>
          <c:showPercent val="0"/>
          <c:showBubbleSize val="0"/>
        </c:dLbls>
        <c:gapWidth val="182"/>
        <c:axId val="2029770368"/>
        <c:axId val="2029770784"/>
      </c:barChart>
      <c:catAx>
        <c:axId val="2029770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2029770784"/>
        <c:crosses val="autoZero"/>
        <c:auto val="1"/>
        <c:lblAlgn val="ctr"/>
        <c:lblOffset val="100"/>
        <c:noMultiLvlLbl val="0"/>
      </c:catAx>
      <c:valAx>
        <c:axId val="2029770784"/>
        <c:scaling>
          <c:orientation val="minMax"/>
        </c:scaling>
        <c:delete val="1"/>
        <c:axPos val="l"/>
        <c:numFmt formatCode="General" sourceLinked="1"/>
        <c:majorTickMark val="none"/>
        <c:minorTickMark val="none"/>
        <c:tickLblPos val="nextTo"/>
        <c:crossAx val="2029770368"/>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[Matriz de seguimiento del PTEP - Analisis de avance PTEP.xlsx]Hoja1!TablaDinámica4</c:name>
    <c:fmtId val="12"/>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156082">
              <a:lumMod val="40000"/>
              <a:lumOff val="60000"/>
            </a:srgbClr>
          </a:solidFill>
          <a:ln>
            <a:noFill/>
          </a:ln>
          <a:effectLst/>
        </c:spPr>
      </c:pivotFmt>
      <c:pivotFmt>
        <c:idx val="12"/>
        <c:spPr>
          <a:solidFill>
            <a:srgbClr val="FF0000"/>
          </a:solidFill>
          <a:ln>
            <a:noFill/>
          </a:ln>
          <a:effectLst/>
        </c:spPr>
      </c:pivotFmt>
      <c:pivotFmt>
        <c:idx val="13"/>
        <c:spPr>
          <a:solidFill>
            <a:srgbClr val="196B24">
              <a:lumMod val="40000"/>
              <a:lumOff val="60000"/>
            </a:srgbClr>
          </a:solidFill>
          <a:ln>
            <a:noFill/>
          </a:ln>
          <a:effectLst/>
        </c:spPr>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156082">
              <a:lumMod val="40000"/>
              <a:lumOff val="60000"/>
            </a:srgbClr>
          </a:solidFill>
          <a:ln>
            <a:noFill/>
          </a:ln>
          <a:effectLst/>
        </c:spPr>
      </c:pivotFmt>
      <c:pivotFmt>
        <c:idx val="16"/>
        <c:spPr>
          <a:solidFill>
            <a:srgbClr val="FF0000"/>
          </a:solidFill>
          <a:ln>
            <a:noFill/>
          </a:ln>
          <a:effectLst/>
        </c:spPr>
      </c:pivotFmt>
      <c:pivotFmt>
        <c:idx val="17"/>
        <c:spPr>
          <a:solidFill>
            <a:srgbClr val="196B24">
              <a:lumMod val="40000"/>
              <a:lumOff val="60000"/>
            </a:srgbClr>
          </a:solidFill>
          <a:ln>
            <a:noFill/>
          </a:ln>
          <a:effectLst/>
        </c:spPr>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156082">
              <a:lumMod val="40000"/>
              <a:lumOff val="60000"/>
            </a:srgbClr>
          </a:solidFill>
          <a:ln>
            <a:noFill/>
          </a:ln>
          <a:effectLst/>
        </c:spPr>
      </c:pivotFmt>
      <c:pivotFmt>
        <c:idx val="20"/>
        <c:spPr>
          <a:solidFill>
            <a:srgbClr val="FF0000"/>
          </a:solidFill>
          <a:ln>
            <a:noFill/>
          </a:ln>
          <a:effectLst/>
        </c:spPr>
      </c:pivotFmt>
      <c:pivotFmt>
        <c:idx val="21"/>
        <c:spPr>
          <a:solidFill>
            <a:srgbClr val="196B24">
              <a:lumMod val="40000"/>
              <a:lumOff val="60000"/>
            </a:srgbClr>
          </a:solidFill>
          <a:ln>
            <a:noFill/>
          </a:ln>
          <a:effectLst/>
        </c:spPr>
      </c:pivotFmt>
      <c:pivotFmt>
        <c:idx val="22"/>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92D050"/>
          </a:solidFill>
          <a:ln>
            <a:noFill/>
          </a:ln>
          <a:effectLst/>
        </c:spPr>
      </c:pivotFmt>
      <c:pivotFmt>
        <c:idx val="24"/>
        <c:spPr>
          <a:solidFill>
            <a:srgbClr val="FFC000"/>
          </a:solidFill>
          <a:ln>
            <a:noFill/>
          </a:ln>
          <a:effectLst/>
        </c:spPr>
      </c:pivotFmt>
      <c:pivotFmt>
        <c:idx val="25"/>
        <c:spPr>
          <a:solidFill>
            <a:srgbClr val="FF0000"/>
          </a:solidFill>
          <a:ln>
            <a:noFill/>
          </a:ln>
          <a:effectLst/>
        </c:spPr>
      </c:pivotFmt>
      <c:pivotFmt>
        <c:idx val="26"/>
        <c:spPr>
          <a:solidFill>
            <a:srgbClr val="92D050"/>
          </a:solidFill>
          <a:ln>
            <a:noFill/>
          </a:ln>
          <a:effectLst/>
        </c:spPr>
      </c:pivotFmt>
      <c:pivotFmt>
        <c:idx val="27"/>
        <c:spPr>
          <a:solidFill>
            <a:schemeClr val="accent1"/>
          </a:solidFill>
          <a:ln>
            <a:noFill/>
          </a:ln>
          <a:effectLst/>
        </c:spPr>
        <c:marker>
          <c:symbol val="none"/>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9"/>
        <c:spPr>
          <a:solidFill>
            <a:srgbClr val="FF0000"/>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1"/>
          <c:showBubbleSize val="1"/>
          <c:extLst>
            <c:ext xmlns:c15="http://schemas.microsoft.com/office/drawing/2012/chart" uri="{CE6537A1-D6FC-4f65-9D91-7224C49458BB}"/>
          </c:extLst>
        </c:dLbl>
      </c:pivotFmt>
      <c:pivotFmt>
        <c:idx val="30"/>
        <c:spPr>
          <a:solidFill>
            <a:srgbClr val="92D050"/>
          </a:solidFill>
          <a:ln>
            <a:noFill/>
          </a:ln>
          <a:effectLst/>
        </c:spPr>
      </c:pivotFmt>
      <c:pivotFmt>
        <c:idx val="31"/>
        <c:spPr>
          <a:solidFill>
            <a:srgbClr val="FFC000"/>
          </a:solidFill>
          <a:ln>
            <a:noFill/>
          </a:ln>
          <a:effectLst/>
        </c:spPr>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3"/>
        <c:spPr>
          <a:solidFill>
            <a:srgbClr val="92D050"/>
          </a:solidFill>
          <a:ln>
            <a:noFill/>
          </a:ln>
          <a:effectLst/>
        </c:spPr>
      </c:pivotFmt>
      <c:pivotFmt>
        <c:idx val="34"/>
        <c:spPr>
          <a:solidFill>
            <a:srgbClr val="FFC000"/>
          </a:solidFill>
          <a:ln>
            <a:noFill/>
          </a:ln>
          <a:effectLst/>
        </c:spPr>
      </c:pivotFmt>
      <c:pivotFmt>
        <c:idx val="35"/>
        <c:spPr>
          <a:solidFill>
            <a:srgbClr val="FF0000"/>
          </a:solidFill>
          <a:ln>
            <a:noFill/>
          </a:ln>
          <a:effectLst/>
        </c:spPr>
      </c:pivotFmt>
      <c:pivotFmt>
        <c:idx val="36"/>
        <c:spPr>
          <a:solidFill>
            <a:srgbClr val="00B0F0"/>
          </a:solidFill>
          <a:ln>
            <a:noFill/>
          </a:ln>
          <a:effectLst/>
        </c:spPr>
      </c:pivotFmt>
      <c:pivotFmt>
        <c:idx val="37"/>
        <c:spPr>
          <a:solidFill>
            <a:srgbClr val="FFC000"/>
          </a:solidFill>
          <a:ln>
            <a:noFill/>
          </a:ln>
          <a:effectLst/>
        </c:spPr>
      </c:pivotFmt>
      <c:pivotFmt>
        <c:idx val="38"/>
        <c:spPr>
          <a:solidFill>
            <a:srgbClr val="FF0000"/>
          </a:solidFill>
          <a:ln>
            <a:noFill/>
          </a:ln>
          <a:effectLst/>
        </c:spPr>
      </c:pivotFmt>
      <c:pivotFmt>
        <c:idx val="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40"/>
        <c:spPr>
          <a:solidFill>
            <a:srgbClr val="00B050"/>
          </a:solidFill>
          <a:ln>
            <a:noFill/>
          </a:ln>
          <a:effectLst/>
        </c:spPr>
      </c:pivotFmt>
      <c:pivotFmt>
        <c:idx val="41"/>
        <c:spPr>
          <a:solidFill>
            <a:srgbClr val="E97132"/>
          </a:solidFill>
          <a:ln>
            <a:noFill/>
          </a:ln>
          <a:effectLst/>
        </c:spPr>
      </c:pivotFmt>
      <c:pivotFmt>
        <c:idx val="42"/>
        <c:spPr>
          <a:solidFill>
            <a:srgbClr val="0070C0"/>
          </a:solidFill>
          <a:ln>
            <a:noFill/>
          </a:ln>
          <a:effectLst/>
        </c:spPr>
      </c:pivotFmt>
    </c:pivotFmts>
    <c:plotArea>
      <c:layout/>
      <c:barChart>
        <c:barDir val="col"/>
        <c:grouping val="clustered"/>
        <c:varyColors val="0"/>
        <c:ser>
          <c:idx val="0"/>
          <c:order val="0"/>
          <c:tx>
            <c:strRef>
              <c:f>Hoja1!$B$124</c:f>
              <c:strCache>
                <c:ptCount val="1"/>
                <c:pt idx="0">
                  <c:v>Total</c:v>
                </c:pt>
              </c:strCache>
            </c:strRef>
          </c:tx>
          <c:spPr>
            <a:solidFill>
              <a:schemeClr val="accent1"/>
            </a:solidFill>
            <a:ln>
              <a:noFill/>
            </a:ln>
            <a:effectLst/>
          </c:spPr>
          <c:invertIfNegative val="0"/>
          <c:dPt>
            <c:idx val="0"/>
            <c:invertIfNegative val="0"/>
            <c:bubble3D val="0"/>
            <c:spPr>
              <a:solidFill>
                <a:srgbClr val="00B050"/>
              </a:solidFill>
              <a:ln>
                <a:noFill/>
              </a:ln>
              <a:effectLst/>
            </c:spPr>
            <c:extLst>
              <c:ext xmlns:c16="http://schemas.microsoft.com/office/drawing/2014/chart" uri="{C3380CC4-5D6E-409C-BE32-E72D297353CC}">
                <c16:uniqueId val="{0000000A-53CE-4EF2-BD88-C282023DB8E4}"/>
              </c:ext>
            </c:extLst>
          </c:dPt>
          <c:dPt>
            <c:idx val="1"/>
            <c:invertIfNegative val="0"/>
            <c:bubble3D val="0"/>
            <c:spPr>
              <a:solidFill>
                <a:srgbClr val="E97132"/>
              </a:solidFill>
              <a:ln>
                <a:noFill/>
              </a:ln>
              <a:effectLst/>
            </c:spPr>
            <c:extLst>
              <c:ext xmlns:c16="http://schemas.microsoft.com/office/drawing/2014/chart" uri="{C3380CC4-5D6E-409C-BE32-E72D297353CC}">
                <c16:uniqueId val="{0000000B-53CE-4EF2-BD88-C282023DB8E4}"/>
              </c:ext>
            </c:extLst>
          </c:dPt>
          <c:dPt>
            <c:idx val="2"/>
            <c:invertIfNegative val="0"/>
            <c:bubble3D val="0"/>
            <c:spPr>
              <a:solidFill>
                <a:srgbClr val="0070C0"/>
              </a:solidFill>
              <a:ln>
                <a:noFill/>
              </a:ln>
              <a:effectLst/>
            </c:spPr>
            <c:extLst>
              <c:ext xmlns:c16="http://schemas.microsoft.com/office/drawing/2014/chart" uri="{C3380CC4-5D6E-409C-BE32-E72D297353CC}">
                <c16:uniqueId val="{0000000C-53CE-4EF2-BD88-C282023DB8E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Hoja1!$A$125:$A$128</c:f>
              <c:strCache>
                <c:ptCount val="3"/>
                <c:pt idx="0">
                  <c:v>Cumplidas</c:v>
                </c:pt>
                <c:pt idx="1">
                  <c:v>No registra avance</c:v>
                </c:pt>
                <c:pt idx="2">
                  <c:v>Registra avance</c:v>
                </c:pt>
              </c:strCache>
            </c:strRef>
          </c:cat>
          <c:val>
            <c:numRef>
              <c:f>Hoja1!$B$125:$B$128</c:f>
              <c:numCache>
                <c:formatCode>General</c:formatCode>
                <c:ptCount val="3"/>
                <c:pt idx="0">
                  <c:v>15</c:v>
                </c:pt>
                <c:pt idx="1">
                  <c:v>27</c:v>
                </c:pt>
                <c:pt idx="2">
                  <c:v>17</c:v>
                </c:pt>
              </c:numCache>
            </c:numRef>
          </c:val>
          <c:extLst>
            <c:ext xmlns:c16="http://schemas.microsoft.com/office/drawing/2014/chart" uri="{C3380CC4-5D6E-409C-BE32-E72D297353CC}">
              <c16:uniqueId val="{00000008-53CE-4EF2-BD88-C282023DB8E4}"/>
            </c:ext>
          </c:extLst>
        </c:ser>
        <c:dLbls>
          <c:dLblPos val="ctr"/>
          <c:showLegendKey val="0"/>
          <c:showVal val="1"/>
          <c:showCatName val="0"/>
          <c:showSerName val="0"/>
          <c:showPercent val="0"/>
          <c:showBubbleSize val="0"/>
        </c:dLbls>
        <c:gapWidth val="182"/>
        <c:axId val="2029770368"/>
        <c:axId val="2029770784"/>
      </c:barChart>
      <c:catAx>
        <c:axId val="2029770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2029770784"/>
        <c:crosses val="autoZero"/>
        <c:auto val="1"/>
        <c:lblAlgn val="ctr"/>
        <c:lblOffset val="100"/>
        <c:noMultiLvlLbl val="0"/>
      </c:catAx>
      <c:valAx>
        <c:axId val="2029770784"/>
        <c:scaling>
          <c:orientation val="minMax"/>
        </c:scaling>
        <c:delete val="1"/>
        <c:axPos val="l"/>
        <c:numFmt formatCode="General" sourceLinked="1"/>
        <c:majorTickMark val="none"/>
        <c:minorTickMark val="none"/>
        <c:tickLblPos val="nextTo"/>
        <c:crossAx val="2029770368"/>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314324</xdr:colOff>
      <xdr:row>1</xdr:row>
      <xdr:rowOff>114300</xdr:rowOff>
    </xdr:from>
    <xdr:to>
      <xdr:col>14</xdr:col>
      <xdr:colOff>276224</xdr:colOff>
      <xdr:row>6</xdr:row>
      <xdr:rowOff>104775</xdr:rowOff>
    </xdr:to>
    <xdr:sp macro="" textlink="">
      <xdr:nvSpPr>
        <xdr:cNvPr id="2" name="Rectángulo: esquinas redondeadas 1">
          <a:extLst>
            <a:ext uri="{FF2B5EF4-FFF2-40B4-BE49-F238E27FC236}">
              <a16:creationId xmlns:a16="http://schemas.microsoft.com/office/drawing/2014/main" id="{9F512E74-E5CA-45B8-9B0F-2572EFBBC006}"/>
            </a:ext>
          </a:extLst>
        </xdr:cNvPr>
        <xdr:cNvSpPr/>
      </xdr:nvSpPr>
      <xdr:spPr>
        <a:xfrm>
          <a:off x="790574" y="304800"/>
          <a:ext cx="9210675" cy="942975"/>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lang="es-CO" sz="1100" kern="1200"/>
        </a:p>
      </xdr:txBody>
    </xdr:sp>
    <xdr:clientData/>
  </xdr:twoCellAnchor>
  <xdr:twoCellAnchor>
    <xdr:from>
      <xdr:col>3</xdr:col>
      <xdr:colOff>295276</xdr:colOff>
      <xdr:row>0</xdr:row>
      <xdr:rowOff>123824</xdr:rowOff>
    </xdr:from>
    <xdr:to>
      <xdr:col>14</xdr:col>
      <xdr:colOff>137160</xdr:colOff>
      <xdr:row>7</xdr:row>
      <xdr:rowOff>38100</xdr:rowOff>
    </xdr:to>
    <xdr:sp macro="" textlink="">
      <xdr:nvSpPr>
        <xdr:cNvPr id="3" name="Text Box 1">
          <a:extLst>
            <a:ext uri="{FF2B5EF4-FFF2-40B4-BE49-F238E27FC236}">
              <a16:creationId xmlns:a16="http://schemas.microsoft.com/office/drawing/2014/main" id="{F608A41C-5735-431D-860F-3F294D5BECD0}"/>
            </a:ext>
          </a:extLst>
        </xdr:cNvPr>
        <xdr:cNvSpPr txBox="1">
          <a:spLocks noChangeArrowheads="1"/>
        </xdr:cNvSpPr>
      </xdr:nvSpPr>
      <xdr:spPr bwMode="auto">
        <a:xfrm>
          <a:off x="2295526" y="123824"/>
          <a:ext cx="7566659" cy="1247776"/>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2400" b="1" i="0" u="none" strike="noStrike" baseline="0">
              <a:solidFill>
                <a:srgbClr val="000000"/>
              </a:solidFill>
              <a:latin typeface="+mn-lt"/>
            </a:rPr>
            <a:t>RESULTADO DEL SEGUIMIENTO DEL PROGRAMA DE TRANSPARENCIA Y ETICA PÚBLICA – PTEP </a:t>
          </a:r>
        </a:p>
      </xdr:txBody>
    </xdr:sp>
    <xdr:clientData/>
  </xdr:twoCellAnchor>
  <xdr:oneCellAnchor>
    <xdr:from>
      <xdr:col>1</xdr:col>
      <xdr:colOff>657225</xdr:colOff>
      <xdr:row>1</xdr:row>
      <xdr:rowOff>152400</xdr:rowOff>
    </xdr:from>
    <xdr:ext cx="937297" cy="961325"/>
    <xdr:pic>
      <xdr:nvPicPr>
        <xdr:cNvPr id="4" name="Imagen 3">
          <a:extLst>
            <a:ext uri="{FF2B5EF4-FFF2-40B4-BE49-F238E27FC236}">
              <a16:creationId xmlns:a16="http://schemas.microsoft.com/office/drawing/2014/main" id="{D2538757-B67A-40FF-ADD1-E057C606CB7C}"/>
            </a:ext>
          </a:extLst>
        </xdr:cNvPr>
        <xdr:cNvPicPr>
          <a:picLocks noChangeAspect="1"/>
        </xdr:cNvPicPr>
      </xdr:nvPicPr>
      <xdr:blipFill rotWithShape="1">
        <a:blip xmlns:r="http://schemas.openxmlformats.org/officeDocument/2006/relationships" r:embed="rId1"/>
        <a:srcRect r="76273" b="-12410"/>
        <a:stretch/>
      </xdr:blipFill>
      <xdr:spPr>
        <a:xfrm>
          <a:off x="1133475" y="342900"/>
          <a:ext cx="937297" cy="961325"/>
        </a:xfrm>
        <a:prstGeom prst="rect">
          <a:avLst/>
        </a:prstGeom>
      </xdr:spPr>
    </xdr:pic>
    <xdr:clientData/>
  </xdr:oneCellAnchor>
  <xdr:twoCellAnchor>
    <xdr:from>
      <xdr:col>1</xdr:col>
      <xdr:colOff>590550</xdr:colOff>
      <xdr:row>13</xdr:row>
      <xdr:rowOff>123825</xdr:rowOff>
    </xdr:from>
    <xdr:to>
      <xdr:col>7</xdr:col>
      <xdr:colOff>123825</xdr:colOff>
      <xdr:row>27</xdr:row>
      <xdr:rowOff>142875</xdr:rowOff>
    </xdr:to>
    <xdr:sp macro="" textlink="">
      <xdr:nvSpPr>
        <xdr:cNvPr id="5" name="Rectángulo: esquinas redondeadas 4">
          <a:extLst>
            <a:ext uri="{FF2B5EF4-FFF2-40B4-BE49-F238E27FC236}">
              <a16:creationId xmlns:a16="http://schemas.microsoft.com/office/drawing/2014/main" id="{2DECAF6B-B307-43C1-B5A9-C2A0C37EF045}"/>
            </a:ext>
          </a:extLst>
        </xdr:cNvPr>
        <xdr:cNvSpPr/>
      </xdr:nvSpPr>
      <xdr:spPr>
        <a:xfrm>
          <a:off x="1066800" y="2943225"/>
          <a:ext cx="4105275" cy="2686050"/>
        </a:xfrm>
        <a:prstGeom prst="roundRect">
          <a:avLst/>
        </a:prstGeom>
        <a:noFill/>
        <a:ln>
          <a:solidFill>
            <a:schemeClr val="bg1">
              <a:lumMod val="9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CO" sz="1100" kern="1200"/>
        </a:p>
      </xdr:txBody>
    </xdr:sp>
    <xdr:clientData/>
  </xdr:twoCellAnchor>
  <xdr:twoCellAnchor>
    <xdr:from>
      <xdr:col>1</xdr:col>
      <xdr:colOff>590550</xdr:colOff>
      <xdr:row>13</xdr:row>
      <xdr:rowOff>95250</xdr:rowOff>
    </xdr:from>
    <xdr:to>
      <xdr:col>7</xdr:col>
      <xdr:colOff>95249</xdr:colOff>
      <xdr:row>16</xdr:row>
      <xdr:rowOff>19050</xdr:rowOff>
    </xdr:to>
    <xdr:sp macro="" textlink="">
      <xdr:nvSpPr>
        <xdr:cNvPr id="6" name="Rectángulo: esquinas redondeadas 5">
          <a:extLst>
            <a:ext uri="{FF2B5EF4-FFF2-40B4-BE49-F238E27FC236}">
              <a16:creationId xmlns:a16="http://schemas.microsoft.com/office/drawing/2014/main" id="{3FE88A8E-0B37-4618-A862-D2AE46E75C42}"/>
            </a:ext>
          </a:extLst>
        </xdr:cNvPr>
        <xdr:cNvSpPr/>
      </xdr:nvSpPr>
      <xdr:spPr>
        <a:xfrm>
          <a:off x="1066800" y="2914650"/>
          <a:ext cx="4076699" cy="495300"/>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ctr"/>
          <a:r>
            <a:rPr lang="es-CO" sz="1100" kern="1200"/>
            <a:t>PORCENTAJE DE CUMPLIMIENTO DE LAS ACTIVIDADES</a:t>
          </a:r>
        </a:p>
      </xdr:txBody>
    </xdr:sp>
    <xdr:clientData/>
  </xdr:twoCellAnchor>
  <xdr:twoCellAnchor>
    <xdr:from>
      <xdr:col>8</xdr:col>
      <xdr:colOff>142875</xdr:colOff>
      <xdr:row>13</xdr:row>
      <xdr:rowOff>76200</xdr:rowOff>
    </xdr:from>
    <xdr:to>
      <xdr:col>14</xdr:col>
      <xdr:colOff>333375</xdr:colOff>
      <xdr:row>27</xdr:row>
      <xdr:rowOff>180975</xdr:rowOff>
    </xdr:to>
    <xdr:sp macro="" textlink="">
      <xdr:nvSpPr>
        <xdr:cNvPr id="7" name="Rectángulo: esquinas redondeadas 6">
          <a:extLst>
            <a:ext uri="{FF2B5EF4-FFF2-40B4-BE49-F238E27FC236}">
              <a16:creationId xmlns:a16="http://schemas.microsoft.com/office/drawing/2014/main" id="{00C198EF-C6A4-441B-86BB-5DCC309AE59A}"/>
            </a:ext>
          </a:extLst>
        </xdr:cNvPr>
        <xdr:cNvSpPr/>
      </xdr:nvSpPr>
      <xdr:spPr>
        <a:xfrm>
          <a:off x="5953125" y="2895600"/>
          <a:ext cx="4105275" cy="2771775"/>
        </a:xfrm>
        <a:prstGeom prst="roundRect">
          <a:avLst/>
        </a:prstGeom>
        <a:noFill/>
        <a:ln>
          <a:solidFill>
            <a:schemeClr val="bg1">
              <a:lumMod val="9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CO" sz="1100" kern="1200"/>
        </a:p>
      </xdr:txBody>
    </xdr:sp>
    <xdr:clientData/>
  </xdr:twoCellAnchor>
  <xdr:twoCellAnchor>
    <xdr:from>
      <xdr:col>8</xdr:col>
      <xdr:colOff>133350</xdr:colOff>
      <xdr:row>13</xdr:row>
      <xdr:rowOff>66675</xdr:rowOff>
    </xdr:from>
    <xdr:to>
      <xdr:col>14</xdr:col>
      <xdr:colOff>314325</xdr:colOff>
      <xdr:row>16</xdr:row>
      <xdr:rowOff>0</xdr:rowOff>
    </xdr:to>
    <xdr:sp macro="" textlink="">
      <xdr:nvSpPr>
        <xdr:cNvPr id="8" name="Rectángulo: esquinas redondeadas 7">
          <a:extLst>
            <a:ext uri="{FF2B5EF4-FFF2-40B4-BE49-F238E27FC236}">
              <a16:creationId xmlns:a16="http://schemas.microsoft.com/office/drawing/2014/main" id="{A48092A8-5239-455B-81F9-39CF02B5E827}"/>
            </a:ext>
          </a:extLst>
        </xdr:cNvPr>
        <xdr:cNvSpPr/>
      </xdr:nvSpPr>
      <xdr:spPr>
        <a:xfrm>
          <a:off x="5943600" y="2886075"/>
          <a:ext cx="4095750" cy="504825"/>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1100" kern="1200"/>
            <a:t>PORCENTAJE DE CUMPLIMIENTO DE LAS ACCIONES</a:t>
          </a:r>
        </a:p>
      </xdr:txBody>
    </xdr:sp>
    <xdr:clientData/>
  </xdr:twoCellAnchor>
  <xdr:twoCellAnchor>
    <xdr:from>
      <xdr:col>1</xdr:col>
      <xdr:colOff>542925</xdr:colOff>
      <xdr:row>30</xdr:row>
      <xdr:rowOff>28575</xdr:rowOff>
    </xdr:from>
    <xdr:to>
      <xdr:col>7</xdr:col>
      <xdr:colOff>76200</xdr:colOff>
      <xdr:row>44</xdr:row>
      <xdr:rowOff>47625</xdr:rowOff>
    </xdr:to>
    <xdr:sp macro="" textlink="">
      <xdr:nvSpPr>
        <xdr:cNvPr id="9" name="Rectángulo: esquinas redondeadas 8">
          <a:extLst>
            <a:ext uri="{FF2B5EF4-FFF2-40B4-BE49-F238E27FC236}">
              <a16:creationId xmlns:a16="http://schemas.microsoft.com/office/drawing/2014/main" id="{98106DA0-242A-43A6-AB39-C691E962BF22}"/>
            </a:ext>
          </a:extLst>
        </xdr:cNvPr>
        <xdr:cNvSpPr/>
      </xdr:nvSpPr>
      <xdr:spPr>
        <a:xfrm>
          <a:off x="1019175" y="6067425"/>
          <a:ext cx="4105275" cy="2686050"/>
        </a:xfrm>
        <a:prstGeom prst="roundRect">
          <a:avLst/>
        </a:prstGeom>
        <a:noFill/>
        <a:ln>
          <a:solidFill>
            <a:schemeClr val="bg1">
              <a:lumMod val="9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CO" sz="1100" kern="1200"/>
        </a:p>
      </xdr:txBody>
    </xdr:sp>
    <xdr:clientData/>
  </xdr:twoCellAnchor>
  <xdr:twoCellAnchor>
    <xdr:from>
      <xdr:col>1</xdr:col>
      <xdr:colOff>552450</xdr:colOff>
      <xdr:row>30</xdr:row>
      <xdr:rowOff>28576</xdr:rowOff>
    </xdr:from>
    <xdr:to>
      <xdr:col>7</xdr:col>
      <xdr:colOff>57149</xdr:colOff>
      <xdr:row>32</xdr:row>
      <xdr:rowOff>9526</xdr:rowOff>
    </xdr:to>
    <xdr:sp macro="" textlink="">
      <xdr:nvSpPr>
        <xdr:cNvPr id="10" name="Rectángulo: esquinas redondeadas 9">
          <a:extLst>
            <a:ext uri="{FF2B5EF4-FFF2-40B4-BE49-F238E27FC236}">
              <a16:creationId xmlns:a16="http://schemas.microsoft.com/office/drawing/2014/main" id="{476501AD-016B-4DF2-9C71-AA43D30DA44C}"/>
            </a:ext>
          </a:extLst>
        </xdr:cNvPr>
        <xdr:cNvSpPr/>
      </xdr:nvSpPr>
      <xdr:spPr>
        <a:xfrm>
          <a:off x="1028700" y="6067426"/>
          <a:ext cx="4076699" cy="361950"/>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ctr"/>
          <a:r>
            <a:rPr lang="es-CO" sz="1100" kern="1200"/>
            <a:t>ESTADO DE LAS ACTIVIDADES</a:t>
          </a:r>
        </a:p>
      </xdr:txBody>
    </xdr:sp>
    <xdr:clientData/>
  </xdr:twoCellAnchor>
  <xdr:twoCellAnchor>
    <xdr:from>
      <xdr:col>8</xdr:col>
      <xdr:colOff>238125</xdr:colOff>
      <xdr:row>30</xdr:row>
      <xdr:rowOff>28575</xdr:rowOff>
    </xdr:from>
    <xdr:to>
      <xdr:col>14</xdr:col>
      <xdr:colOff>428625</xdr:colOff>
      <xdr:row>44</xdr:row>
      <xdr:rowOff>47625</xdr:rowOff>
    </xdr:to>
    <xdr:sp macro="" textlink="">
      <xdr:nvSpPr>
        <xdr:cNvPr id="11" name="Rectángulo: esquinas redondeadas 10">
          <a:extLst>
            <a:ext uri="{FF2B5EF4-FFF2-40B4-BE49-F238E27FC236}">
              <a16:creationId xmlns:a16="http://schemas.microsoft.com/office/drawing/2014/main" id="{DA4B0BAB-6EBD-4A07-9E17-69F33028F622}"/>
            </a:ext>
          </a:extLst>
        </xdr:cNvPr>
        <xdr:cNvSpPr/>
      </xdr:nvSpPr>
      <xdr:spPr>
        <a:xfrm>
          <a:off x="6048375" y="6067425"/>
          <a:ext cx="4105275" cy="2686050"/>
        </a:xfrm>
        <a:prstGeom prst="roundRect">
          <a:avLst/>
        </a:prstGeom>
        <a:noFill/>
        <a:ln>
          <a:solidFill>
            <a:schemeClr val="bg1">
              <a:lumMod val="9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CO" sz="1100" kern="1200"/>
        </a:p>
      </xdr:txBody>
    </xdr:sp>
    <xdr:clientData/>
  </xdr:twoCellAnchor>
  <xdr:twoCellAnchor>
    <xdr:from>
      <xdr:col>8</xdr:col>
      <xdr:colOff>285750</xdr:colOff>
      <xdr:row>30</xdr:row>
      <xdr:rowOff>66675</xdr:rowOff>
    </xdr:from>
    <xdr:to>
      <xdr:col>14</xdr:col>
      <xdr:colOff>447674</xdr:colOff>
      <xdr:row>32</xdr:row>
      <xdr:rowOff>19050</xdr:rowOff>
    </xdr:to>
    <xdr:sp macro="" textlink="">
      <xdr:nvSpPr>
        <xdr:cNvPr id="12" name="Rectángulo: esquinas redondeadas 11">
          <a:extLst>
            <a:ext uri="{FF2B5EF4-FFF2-40B4-BE49-F238E27FC236}">
              <a16:creationId xmlns:a16="http://schemas.microsoft.com/office/drawing/2014/main" id="{ED7857DE-C615-463A-A72C-4E4CF05E7130}"/>
            </a:ext>
          </a:extLst>
        </xdr:cNvPr>
        <xdr:cNvSpPr/>
      </xdr:nvSpPr>
      <xdr:spPr>
        <a:xfrm>
          <a:off x="6096000" y="6105525"/>
          <a:ext cx="4076699" cy="333375"/>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ctr"/>
          <a:r>
            <a:rPr lang="es-CO" sz="1100" kern="1200"/>
            <a:t> ESTADO DE LAS ACCIONES</a:t>
          </a:r>
        </a:p>
      </xdr:txBody>
    </xdr:sp>
    <xdr:clientData/>
  </xdr:twoCellAnchor>
  <xdr:twoCellAnchor>
    <xdr:from>
      <xdr:col>1</xdr:col>
      <xdr:colOff>609600</xdr:colOff>
      <xdr:row>15</xdr:row>
      <xdr:rowOff>114300</xdr:rowOff>
    </xdr:from>
    <xdr:to>
      <xdr:col>7</xdr:col>
      <xdr:colOff>9525</xdr:colOff>
      <xdr:row>27</xdr:row>
      <xdr:rowOff>38100</xdr:rowOff>
    </xdr:to>
    <xdr:graphicFrame macro="">
      <xdr:nvGraphicFramePr>
        <xdr:cNvPr id="13" name="Gráfico 12">
          <a:extLst>
            <a:ext uri="{FF2B5EF4-FFF2-40B4-BE49-F238E27FC236}">
              <a16:creationId xmlns:a16="http://schemas.microsoft.com/office/drawing/2014/main" id="{854A162C-2197-4CA3-8384-2A6F36ABE6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152399</xdr:colOff>
      <xdr:row>15</xdr:row>
      <xdr:rowOff>133350</xdr:rowOff>
    </xdr:from>
    <xdr:to>
      <xdr:col>14</xdr:col>
      <xdr:colOff>247649</xdr:colOff>
      <xdr:row>27</xdr:row>
      <xdr:rowOff>95250</xdr:rowOff>
    </xdr:to>
    <xdr:graphicFrame macro="">
      <xdr:nvGraphicFramePr>
        <xdr:cNvPr id="14" name="Gráfico 13">
          <a:extLst>
            <a:ext uri="{FF2B5EF4-FFF2-40B4-BE49-F238E27FC236}">
              <a16:creationId xmlns:a16="http://schemas.microsoft.com/office/drawing/2014/main" id="{6E0110AE-1CB2-4880-B3E2-AC1FB930A0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590551</xdr:colOff>
      <xdr:row>32</xdr:row>
      <xdr:rowOff>76200</xdr:rowOff>
    </xdr:from>
    <xdr:to>
      <xdr:col>7</xdr:col>
      <xdr:colOff>28575</xdr:colOff>
      <xdr:row>43</xdr:row>
      <xdr:rowOff>47625</xdr:rowOff>
    </xdr:to>
    <xdr:graphicFrame macro="">
      <xdr:nvGraphicFramePr>
        <xdr:cNvPr id="15" name="Gráfico 14">
          <a:extLst>
            <a:ext uri="{FF2B5EF4-FFF2-40B4-BE49-F238E27FC236}">
              <a16:creationId xmlns:a16="http://schemas.microsoft.com/office/drawing/2014/main" id="{2ACC6545-6813-4AE3-BDF5-7303B0E98C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457199</xdr:colOff>
      <xdr:row>32</xdr:row>
      <xdr:rowOff>95250</xdr:rowOff>
    </xdr:from>
    <xdr:to>
      <xdr:col>14</xdr:col>
      <xdr:colOff>590549</xdr:colOff>
      <xdr:row>44</xdr:row>
      <xdr:rowOff>38100</xdr:rowOff>
    </xdr:to>
    <xdr:graphicFrame macro="">
      <xdr:nvGraphicFramePr>
        <xdr:cNvPr id="16" name="Gráfico 15">
          <a:extLst>
            <a:ext uri="{FF2B5EF4-FFF2-40B4-BE49-F238E27FC236}">
              <a16:creationId xmlns:a16="http://schemas.microsoft.com/office/drawing/2014/main" id="{EBD87FD7-15CD-4E48-958E-4D362CAEF9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OACI" refreshedDate="45761.726705555557" backgroundQuery="1" createdVersion="8" refreshedVersion="8" minRefreshableVersion="3" recordCount="0" supportSubquery="1" supportAdvancedDrill="1" xr:uid="{131529A6-CBFA-4E66-A4F6-24DF4C134ABD}">
  <cacheSource type="external" connectionId="1"/>
  <cacheFields count="2">
    <cacheField name="[Rango].[ACCIÓN A DESARROLLAR].[ACCIÓN A DESARROLLAR]" caption="ACCIÓN A DESARROLLAR" numFmtId="0" hierarchy="4" level="1">
      <sharedItems count="59" longText="1">
        <s v=" Diseño de una Campaña sobre las formas de corrupción, como se combaten al interior de la Administración, que tenga elementos audiovisual, redes sociales y free prens."/>
        <s v="Acoger los lineamientos en materia de infraestructura de la NTC 6047, para garantizar la accesibilidad de los espacios físicos identificando los ajustes a realizar y garantizar el acceso en los puntos de atención a las personas en condición de discapacidad."/>
        <s v="Actualizar la politica de administración de riesgos del Distrito."/>
        <s v="Actualizar y socializar de la carta de Trato Digno"/>
        <s v="Agregar en las actividades del PAEI 2025 los seguimientos  y la evaluación del PTEP, y comunicar los resultados."/>
        <s v="Aprobar un documento técnico del Programa de Transparencia y Ética Pública (PTEP)"/>
        <s v="Brindar acompañamiento a la oficina de transparencia en la publicacion de politicas y procedimientos con que cuenta la entidad, posterior al seguimiento que realice la oficina de transparencia al esquema de publicación adoptado en la entidad."/>
        <s v="Campaña anticorrupción en positivo ¨Aquí no hay corrupción porque…¨, que tenga elementos audiovisual, redes sociales y free prens."/>
        <s v="Conformar la red interna para el fortalecimiento de la gestión de la Información Estadistica en el Distrito de Cartagena de Indias e implementar las acciones enmarcadas en los Procesos, Proyectos, Planes y Políticas asociadas a esta política de gestión y desempeño de MIPG."/>
        <s v="Coordinar laboratorios de simplicidad prácticos en conjunto co la Oficina de Comunicaciones y Prensa , con la participación y socializarlos entre el mayor número de personas que en consenso establecerán si la información que se proyecta en el trámite atiende a la realidad, es clara y concisa de acuerdo con la estrategia de lenguaje claro."/>
        <s v="Crear un cronograma o plan de trabajo, llevandolo de manera trimestral para la recepción de la información de seguimiento del Programa de Transparencia de las dependencias del Distrito."/>
        <s v="Desarrollar e implementar un plan de acción que incluya actividades y mecanismos para la apropiación del código de integridad de la Alcaldía de cartagena  por parte de los servidores públicos  y colaboradores."/>
        <s v="Diseñar e implementar procedimiento de monitoreo del cumplimiento de la estrategia de participacion ciudadania de gestion publica en el distrito de Cartagena de Indias"/>
        <s v="Diseñar e implementar un procedimiento con el fin de modificar o reformular el Programa de Transparencia y Ética Pública, para tener en cuenta el objetivo y la orientación adecuada para llevarlo a cabo."/>
        <s v="Diseñar e implementar un procedimiento donde se evidencie la formulación del Plan de Ejecución y monitoreo."/>
        <s v="Diseñar e implementar un procedimiento el cual proporcione los lineamientos para la validación, consolidación y publicación del Programa de Transparencia y Etica Pública (PTEP)."/>
        <s v="Diseñar e implementar un procedimiento para realizar procesos de debida diligencia"/>
        <s v="Diseñar espacios de acompañamiento para la administración de los riesgos instirucionales de la Alcadía Mayor de Cartagena, para sensibilizar, capacitar y asesorar a los funcionarios en el desarrollo del contenido del Programa de Transparencia y Ética Pública."/>
        <s v="Diseñar la Línea gráfica del PTEP."/>
        <s v="Diseñar y crear procesos y procedimientos en torno al relacionamiento con el ciudadano basandonos en el diagnóstico de los resultados del FURAG"/>
        <s v="Diseñar y desarrollar un cronograma anual para el Plan de Ejecución y Seguimiento para llevar a cabo las actividades y acciones a realizar."/>
        <s v="Diseñar, implementar y monitorear una estrategia de racionalización de tramites."/>
        <s v="Diseño de Campaña de socialización Interna y externa del PTEP."/>
        <s v="Diseño de piezas publicitarias y/o post."/>
        <s v="Diseño del Mapa de Redes y Articulación _x000a_-Elaborar una matriz estructurada con la información recopilada, facilitando su análisis y actualización."/>
        <s v="Diseño y Estructuración de la Política_x000a_Definir los principios y objetivos de la política, asegurando que estén alineados con la normatividad vigente en participación ciudadana y transparencia."/>
        <s v="Divulgar la política de tratamiento de datos personales mediante aviso de privacidad, en su página web en el momento de la recolección de los datos."/>
        <s v="Elaborar y Publicar en el sitio web oficial informe de peticiones, quejas, reclamos, denuncias  y solicitudes de acceso a la información"/>
        <s v="Establecer en el cronograma de actividades del PAEI los espacios de mesas de trabajo con el programador del PTEP"/>
        <s v="Establecer en el procedimiento de auditoría los lineamientos para realizar la evaluación y el seguimiento del Programa de Transparencia y Ética Pública de la entidad."/>
        <s v="Estrategias de Difusión y Sensibilización_x000a_-Campañas de comunicación interna._x000a_-Realización de charlas, paneles o conferencias con expertos en ética y lucha contra la corrupción._x000a_-Talleres interactivos o role-playing sobre dilemas éticos en el ámbito laboral._x000a_Uso de metodologías innovadoras, como juegos serios o concursos de conocimiento sobre transparencia."/>
        <s v="Formular el Plan de Acción de la Política de Transparencia"/>
        <s v="Generar un informe de gestión que evidencie los resultados del seguimiento y monitoreo trimestral de los riesgos de corrupción de todo el Distrito."/>
        <s v="Identificación y Recopilación de Información_x000a_-Levantamiento de información sobre redes y espacios de articulación en los que la entidad participa."/>
        <s v="Implementación de inteligencia artificial para la detección de patrones y posibles irregularidades en la gestión pública"/>
        <s v="Implementación de la Política_x000a_Elaborar un documento oficial que formalice la política y socializarlo con funcionarios y ciudadanos."/>
        <s v="Implementación de sistemas de monitoreo y alerta temprana sobre riesgos de corrupción."/>
        <s v="Implementar campaña de sensibilización para el uso de los canales institucionalizados para el servicio al ciudadano a de la Alcaldía Mayor de Cartagena de Indias"/>
        <s v="Implementar sistemas de seguimiento continuo del desarrollo de las jornadas itinerantes"/>
        <s v="Incluir dentro de la matriz de priorización de auditaría el PTEP."/>
        <s v="Incluir en el cronograma de asesoría y capacitaciones los temas relacionados con el Programa de Transparencia y Ética Pública."/>
        <s v="Informar continuamente las publicación del Programa de Transparencia y Ética Pública en la pagina web de la entidad, una vez sea recibida la solicitud o envío del programa por parte de la dependencia responsable."/>
        <s v="Monitorear los seguimientos y evaluaciones del PTEP"/>
        <s v="Monitorear, asesorar y evaluar de acuerdo a los informes descriptivos recibidos de las diferentes dependencias del Distrito y generar con estos insumos un informe de gestión el cual evidenciará el resultado trimestral de los riesgos de corrupción de la entidad."/>
        <s v="Ofrecer capacitaciones que fortalezcan las habilidades de los servidores públicos en la atención a la ciudadanía a traves de capacitaciones realizadas por la dependencia de su parte misional"/>
        <s v="Optimizar el uso del sistema de información transparencia documental institucionalizado por el distrito para el ingreso y salida de la correspondencia de la entidad midiendo su efectividad"/>
        <s v="Planificación y Organización de las Campañas_x000a_-Definir fechas_x000a_-Diseñar un plan de comunicación interna con los objetivos, mensajes, público objetivo y canales de difusión._x000a_-Asignar responsables de la ejecución de las actividades y asegurar el apoyo de la alta dirección."/>
        <s v="Posterior a la recepción de solicitud para publicación por parte de las dependencias responsables de la información sobre gestión documental, que incluya la información mínima requerida en la Resolución 1519 de 2020, en el menú Nivel I, 7. Datos abiertos, y en el menú Nivel II, 7.1 Instrumentos de gestión de la información, esta oficina de Asesora de Informática realizará publicación, siguiendo las instrucciones proporcionadas por cada dependencia en cuanto a la sección en la que debe cargarse la información, la fecha prevista para su publicación, el tiempo que debe permanecer disponible y la descripción que debe incluirse."/>
        <s v="Presentar propuesta para la formalización de una Oficina de relacionamiento Estado - Ciudadano, de acuerdo a las directrices  de la Ley 2052 del 2020, art. 17."/>
        <s v="Realizar actividades de capacitación dirigidas a los servidores públicos de la Alcaldía de Cartagena de Indias sobre los componentes del Programa de Transparencia y Etica Pública y evaluar su comprensión apropiación"/>
        <s v="Realizar articulación con la Oficina Asesora de Informática para establecer el esquema de públiación de la entidad de conformidad con lo establecido en la Ley 1712 de 2014."/>
        <s v="Realizar caracterización de los grupos de valor que interactúan por los diferentes canales de atención establecidos en la Alcaldia Distrital de Cartagena"/>
        <s v="Realizar seguimiento periodico sobre las denuncia recibidas por actos de corrupción en las actuaciones del Distrito."/>
        <s v="Realizar un cronograma donde se evidencie la periodicidad en la que se van a desarrollar las Mesas de Acompañamiento para la Administración de los Riesgos Institucionales."/>
        <s v="Realizar un informe de gestión para monitorear trimestralmente los resultados de los riesgos de corrupción de cada dependencia del Distrito."/>
        <s v="Realizar un informe descriptivo trimestral correspondiente a los riesgos de corrupción para revisión por la segunda linea."/>
        <s v="Realizar un informe semestral sobre el cumplimiento de las obligaciones legales por parte de la dependencia de servicio al ciudadano realizado por la oficina de Control interno"/>
        <s v="Realizar y Ejecutar un Plan de Comunicaciones para el Programa de Transparencia y Ética Pública-PTEP a nivel interno y externo."/>
        <s v="Socializar periodicamente las acciones a implementar que se aprobaron en el Comité de Coordinación de Control Interno y Comité de Gestión y Desempeño ."/>
      </sharedItems>
    </cacheField>
    <cacheField name="[Measures].[Recuento distinto de ACCIÓN A DESARROLLAR]" caption="Recuento distinto de ACCIÓN A DESARROLLAR" numFmtId="0" hierarchy="20" level="32767"/>
  </cacheFields>
  <cacheHierarchies count="27">
    <cacheHierarchy uniqueName="[Rango].[COMPONENTE]" caption="COMPONENTE" attribute="1" defaultMemberUniqueName="[Rango].[COMPONENTE].[All]" allUniqueName="[Rango].[COMPONENTE].[All]" dimensionUniqueName="[Rango]" displayFolder="" count="0" memberValueDatatype="130" unbalanced="0"/>
    <cacheHierarchy uniqueName="[Rango].[ACCIÓN ESTRATÉGICA]" caption="ACCIÓN ESTRATÉGICA" attribute="1" defaultMemberUniqueName="[Rango].[ACCIÓN ESTRATÉGICA].[All]" allUniqueName="[Rango].[ACCIÓN ESTRATÉGICA].[All]" dimensionUniqueName="[Rango]" displayFolder="" count="0" memberValueDatatype="130" unbalanced="0"/>
    <cacheHierarchy uniqueName="[Rango].[ARTICULACION CON MIPG]" caption="ARTICULACION CON MIPG" attribute="1" defaultMemberUniqueName="[Rango].[ARTICULACION CON MIPG].[All]" allUniqueName="[Rango].[ARTICULACION CON MIPG].[All]" dimensionUniqueName="[Rango]" displayFolder="" count="0" memberValueDatatype="130" unbalanced="0"/>
    <cacheHierarchy uniqueName="[Rango].[ACTIVIDAD]" caption="ACTIVIDAD" attribute="1" defaultMemberUniqueName="[Rango].[ACTIVIDAD].[All]" allUniqueName="[Rango].[ACTIVIDAD].[All]" dimensionUniqueName="[Rango]" displayFolder="" count="0" memberValueDatatype="130" unbalanced="0"/>
    <cacheHierarchy uniqueName="[Rango].[ACCIÓN A DESARROLLAR]" caption="ACCIÓN A DESARROLLAR" attribute="1" defaultMemberUniqueName="[Rango].[ACCIÓN A DESARROLLAR].[All]" allUniqueName="[Rango].[ACCIÓN A DESARROLLAR].[All]" dimensionUniqueName="[Rango]" displayFolder="" count="2" memberValueDatatype="130" unbalanced="0">
      <fieldsUsage count="2">
        <fieldUsage x="-1"/>
        <fieldUsage x="0"/>
      </fieldsUsage>
    </cacheHierarchy>
    <cacheHierarchy uniqueName="[Rango].[FECHA DE INICIO]" caption="FECHA DE INICIO" attribute="1" time="1" defaultMemberUniqueName="[Rango].[FECHA DE INICIO].[All]" allUniqueName="[Rango].[FECHA DE INICIO].[All]" dimensionUniqueName="[Rango]" displayFolder="" count="0" memberValueDatatype="7" unbalanced="0"/>
    <cacheHierarchy uniqueName="[Rango].[FECHA FINAL]" caption="FECHA FINAL" attribute="1" time="1" defaultMemberUniqueName="[Rango].[FECHA FINAL].[All]" allUniqueName="[Rango].[FECHA FINAL].[All]" dimensionUniqueName="[Rango]" displayFolder="" count="0" memberValueDatatype="7" unbalanced="0"/>
    <cacheHierarchy uniqueName="[Rango].[ENTREGABLE]" caption="ENTREGABLE" attribute="1" defaultMemberUniqueName="[Rango].[ENTREGABLE].[All]" allUniqueName="[Rango].[ENTREGABLE].[All]" dimensionUniqueName="[Rango]" displayFolder="" count="0" memberValueDatatype="130" unbalanced="0"/>
    <cacheHierarchy uniqueName="[Rango].[RESPONSABLE]" caption="RESPONSABLE" attribute="1" defaultMemberUniqueName="[Rango].[RESPONSABLE].[All]" allUniqueName="[Rango].[RESPONSABLE].[All]" dimensionUniqueName="[Rango]" displayFolder="" count="0" memberValueDatatype="130" unbalanced="0"/>
    <cacheHierarchy uniqueName="[Rango].[NOMBRE DEL INDICADOR]" caption="NOMBRE DEL INDICADOR" attribute="1" defaultMemberUniqueName="[Rango].[NOMBRE DEL INDICADOR].[All]" allUniqueName="[Rango].[NOMBRE DEL INDICADOR].[All]" dimensionUniqueName="[Rango]" displayFolder="" count="0" memberValueDatatype="130" unbalanced="0"/>
    <cacheHierarchy uniqueName="[Rango].[FORMULA DEL INDICADOR]" caption="FORMULA DEL INDICADOR" attribute="1" defaultMemberUniqueName="[Rango].[FORMULA DEL INDICADOR].[All]" allUniqueName="[Rango].[FORMULA DEL INDICADOR].[All]" dimensionUniqueName="[Rango]" displayFolder="" count="0" memberValueDatatype="130" unbalanced="0"/>
    <cacheHierarchy uniqueName="[Rango].[CUMPLE LA ACCIÓN]" caption="CUMPLE LA ACCIÓN" attribute="1" defaultMemberUniqueName="[Rango].[CUMPLE LA ACCIÓN].[All]" allUniqueName="[Rango].[CUMPLE LA ACCIÓN].[All]" dimensionUniqueName="[Rango]" displayFolder="" count="0" memberValueDatatype="130" unbalanced="0"/>
    <cacheHierarchy uniqueName="[Rango].[CUMPLE LA ACTIVIDAD]" caption="CUMPLE LA ACTIVIDAD" attribute="1" defaultMemberUniqueName="[Rango].[CUMPLE LA ACTIVIDAD].[All]" allUniqueName="[Rango].[CUMPLE LA ACTIVIDAD].[All]" dimensionUniqueName="[Rango]" displayFolder="" count="0" memberValueDatatype="130" unbalanced="0"/>
    <cacheHierarchy uniqueName="[Rango].[EVIDENCIA]" caption="EVIDENCIA" attribute="1" defaultMemberUniqueName="[Rango].[EVIDENCIA].[All]" allUniqueName="[Rango].[EVIDENCIA].[All]" dimensionUniqueName="[Rango]" displayFolder="" count="0" memberValueDatatype="130" unbalanced="0"/>
    <cacheHierarchy uniqueName="[Rango].[ANÁLISIS]" caption="ANÁLISIS" attribute="1" defaultMemberUniqueName="[Rango].[ANÁLISIS].[All]" allUniqueName="[Rango].[ANÁLISIS].[All]" dimensionUniqueName="[Rango]" displayFolder="" count="0" memberValueDatatype="130" unbalanced="0"/>
    <cacheHierarchy uniqueName="[Measures].[__XL_Count Rango]" caption="__XL_Count Rango" measure="1" displayFolder="" measureGroup="Rango" count="0" hidden="1"/>
    <cacheHierarchy uniqueName="[Measures].[__No measures defined]" caption="__No measures defined" measure="1" displayFolder="" count="0" hidden="1"/>
    <cacheHierarchy uniqueName="[Measures].[Recuento de ACTIVIDAD]" caption="Recuento de ACTIVIDAD" measure="1" displayFolder="" measureGroup="Rango" count="0" hidden="1">
      <extLst>
        <ext xmlns:x15="http://schemas.microsoft.com/office/spreadsheetml/2010/11/main" uri="{B97F6D7D-B522-45F9-BDA1-12C45D357490}">
          <x15:cacheHierarchy aggregatedColumn="3"/>
        </ext>
      </extLst>
    </cacheHierarchy>
    <cacheHierarchy uniqueName="[Measures].[Recuento de ACCIÓN ESTRATÉGICA]" caption="Recuento de ACCIÓN ESTRATÉGICA" measure="1" displayFolder="" measureGroup="Rango" count="0" hidden="1">
      <extLst>
        <ext xmlns:x15="http://schemas.microsoft.com/office/spreadsheetml/2010/11/main" uri="{B97F6D7D-B522-45F9-BDA1-12C45D357490}">
          <x15:cacheHierarchy aggregatedColumn="1"/>
        </ext>
      </extLst>
    </cacheHierarchy>
    <cacheHierarchy uniqueName="[Measures].[Recuento de ACCIÓN A DESARROLLAR]" caption="Recuento de ACCIÓN A DESARROLLAR" measure="1" displayFolder="" measureGroup="Rango" count="0" hidden="1">
      <extLst>
        <ext xmlns:x15="http://schemas.microsoft.com/office/spreadsheetml/2010/11/main" uri="{B97F6D7D-B522-45F9-BDA1-12C45D357490}">
          <x15:cacheHierarchy aggregatedColumn="4"/>
        </ext>
      </extLst>
    </cacheHierarchy>
    <cacheHierarchy uniqueName="[Measures].[Recuento distinto de ACCIÓN A DESARROLLAR]" caption="Recuento distinto de ACCIÓN A DESARROLLAR" measure="1" displayFolder="" measureGroup="Rango" count="0" oneField="1" hidden="1">
      <fieldsUsage count="1">
        <fieldUsage x="1"/>
      </fieldsUsage>
      <extLst>
        <ext xmlns:x15="http://schemas.microsoft.com/office/spreadsheetml/2010/11/main" uri="{B97F6D7D-B522-45F9-BDA1-12C45D357490}">
          <x15:cacheHierarchy aggregatedColumn="4"/>
        </ext>
      </extLst>
    </cacheHierarchy>
    <cacheHierarchy uniqueName="[Measures].[Recuento distinto de ACCIÓN ESTRATÉGICA]" caption="Recuento distinto de ACCIÓN ESTRATÉGICA" measure="1" displayFolder="" measureGroup="Rango" count="0" hidden="1">
      <extLst>
        <ext xmlns:x15="http://schemas.microsoft.com/office/spreadsheetml/2010/11/main" uri="{B97F6D7D-B522-45F9-BDA1-12C45D357490}">
          <x15:cacheHierarchy aggregatedColumn="1"/>
        </ext>
      </extLst>
    </cacheHierarchy>
    <cacheHierarchy uniqueName="[Measures].[Recuento distinto de ACTIVIDAD]" caption="Recuento distinto de ACTIVIDAD" measure="1" displayFolder="" measureGroup="Rango" count="0" hidden="1">
      <extLst>
        <ext xmlns:x15="http://schemas.microsoft.com/office/spreadsheetml/2010/11/main" uri="{B97F6D7D-B522-45F9-BDA1-12C45D357490}">
          <x15:cacheHierarchy aggregatedColumn="3"/>
        </ext>
      </extLst>
    </cacheHierarchy>
    <cacheHierarchy uniqueName="[Measures].[Recuento de CUMPLE LA ACCIÓN]" caption="Recuento de CUMPLE LA ACCIÓN" measure="1" displayFolder="" measureGroup="Rango" count="0" hidden="1">
      <extLst>
        <ext xmlns:x15="http://schemas.microsoft.com/office/spreadsheetml/2010/11/main" uri="{B97F6D7D-B522-45F9-BDA1-12C45D357490}">
          <x15:cacheHierarchy aggregatedColumn="11"/>
        </ext>
      </extLst>
    </cacheHierarchy>
    <cacheHierarchy uniqueName="[Measures].[Recuento de CUMPLE LA ACTIVIDAD]" caption="Recuento de CUMPLE LA ACTIVIDAD" measure="1" displayFolder="" measureGroup="Rango" count="0" hidden="1">
      <extLst>
        <ext xmlns:x15="http://schemas.microsoft.com/office/spreadsheetml/2010/11/main" uri="{B97F6D7D-B522-45F9-BDA1-12C45D357490}">
          <x15:cacheHierarchy aggregatedColumn="12"/>
        </ext>
      </extLst>
    </cacheHierarchy>
    <cacheHierarchy uniqueName="[Measures].[Recuento de COMPONENTE]" caption="Recuento de COMPONENTE" measure="1" displayFolder="" measureGroup="Rango" count="0" hidden="1">
      <extLst>
        <ext xmlns:x15="http://schemas.microsoft.com/office/spreadsheetml/2010/11/main" uri="{B97F6D7D-B522-45F9-BDA1-12C45D357490}">
          <x15:cacheHierarchy aggregatedColumn="0"/>
        </ext>
      </extLst>
    </cacheHierarchy>
    <cacheHierarchy uniqueName="[Measures].[Recuento distinto de COMPONENTE]" caption="Recuento distinto de COMPONENTE" measure="1" displayFolder="" measureGroup="Rango" count="0" hidden="1">
      <extLst>
        <ext xmlns:x15="http://schemas.microsoft.com/office/spreadsheetml/2010/11/main" uri="{B97F6D7D-B522-45F9-BDA1-12C45D357490}">
          <x15:cacheHierarchy aggregatedColumn="0"/>
        </ext>
      </extLst>
    </cacheHierarchy>
  </cacheHierarchies>
  <kpis count="0"/>
  <dimensions count="2">
    <dimension measure="1" name="Measures" uniqueName="[Measures]" caption="Measures"/>
    <dimension name="Rango" uniqueName="[Rango]" caption="Rango"/>
  </dimensions>
  <measureGroups count="1">
    <measureGroup name="Rango" caption="Rango"/>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OACI" refreshedDate="45761.726707175927" backgroundQuery="1" createdVersion="8" refreshedVersion="8" minRefreshableVersion="3" recordCount="0" supportSubquery="1" supportAdvancedDrill="1" xr:uid="{8489FEDB-E661-492B-95C1-5E1E179C22F8}">
  <cacheSource type="external" connectionId="1"/>
  <cacheFields count="2">
    <cacheField name="[Rango].[ACCIÓN ESTRATÉGICA].[ACCIÓN ESTRATÉGICA]" caption="ACCIÓN ESTRATÉGICA" numFmtId="0" hierarchy="1" level="1">
      <sharedItems count="14">
        <s v="Acceso a la información pública y transparencia"/>
        <s v="Administración de riesgos"/>
        <s v="Atención al ciudadano (Iniciativas adicionales)"/>
        <s v="Auditoría y mejora"/>
        <s v="Comunicación"/>
        <s v="Dialogo y corresponsabilidad"/>
        <s v="Estrategia de participación ciudadana (Iniciativas adicionales)"/>
        <s v="Formación"/>
        <s v="Integridad pública y cultura de la legalidad"/>
        <s v="Monitoreo, administración y supervisión"/>
        <s v="Planeación"/>
        <s v="Racionalización de trámites (Iniciativas adicionales)"/>
        <s v="Redes y articulación"/>
        <s v="Reportes"/>
      </sharedItems>
    </cacheField>
    <cacheField name="[Measures].[Recuento distinto de ACCIÓN ESTRATÉGICA]" caption="Recuento distinto de ACCIÓN ESTRATÉGICA" numFmtId="0" hierarchy="21" level="32767"/>
  </cacheFields>
  <cacheHierarchies count="27">
    <cacheHierarchy uniqueName="[Rango].[COMPONENTE]" caption="COMPONENTE" attribute="1" defaultMemberUniqueName="[Rango].[COMPONENTE].[All]" allUniqueName="[Rango].[COMPONENTE].[All]" dimensionUniqueName="[Rango]" displayFolder="" count="0" memberValueDatatype="130" unbalanced="0"/>
    <cacheHierarchy uniqueName="[Rango].[ACCIÓN ESTRATÉGICA]" caption="ACCIÓN ESTRATÉGICA" attribute="1" defaultMemberUniqueName="[Rango].[ACCIÓN ESTRATÉGICA].[All]" allUniqueName="[Rango].[ACCIÓN ESTRATÉGICA].[All]" dimensionUniqueName="[Rango]" displayFolder="" count="2" memberValueDatatype="130" unbalanced="0">
      <fieldsUsage count="2">
        <fieldUsage x="-1"/>
        <fieldUsage x="0"/>
      </fieldsUsage>
    </cacheHierarchy>
    <cacheHierarchy uniqueName="[Rango].[ARTICULACION CON MIPG]" caption="ARTICULACION CON MIPG" attribute="1" defaultMemberUniqueName="[Rango].[ARTICULACION CON MIPG].[All]" allUniqueName="[Rango].[ARTICULACION CON MIPG].[All]" dimensionUniqueName="[Rango]" displayFolder="" count="0" memberValueDatatype="130" unbalanced="0"/>
    <cacheHierarchy uniqueName="[Rango].[ACTIVIDAD]" caption="ACTIVIDAD" attribute="1" defaultMemberUniqueName="[Rango].[ACTIVIDAD].[All]" allUniqueName="[Rango].[ACTIVIDAD].[All]" dimensionUniqueName="[Rango]" displayFolder="" count="0" memberValueDatatype="130" unbalanced="0"/>
    <cacheHierarchy uniqueName="[Rango].[ACCIÓN A DESARROLLAR]" caption="ACCIÓN A DESARROLLAR" attribute="1" defaultMemberUniqueName="[Rango].[ACCIÓN A DESARROLLAR].[All]" allUniqueName="[Rango].[ACCIÓN A DESARROLLAR].[All]" dimensionUniqueName="[Rango]" displayFolder="" count="0" memberValueDatatype="130" unbalanced="0"/>
    <cacheHierarchy uniqueName="[Rango].[FECHA DE INICIO]" caption="FECHA DE INICIO" attribute="1" time="1" defaultMemberUniqueName="[Rango].[FECHA DE INICIO].[All]" allUniqueName="[Rango].[FECHA DE INICIO].[All]" dimensionUniqueName="[Rango]" displayFolder="" count="0" memberValueDatatype="7" unbalanced="0"/>
    <cacheHierarchy uniqueName="[Rango].[FECHA FINAL]" caption="FECHA FINAL" attribute="1" time="1" defaultMemberUniqueName="[Rango].[FECHA FINAL].[All]" allUniqueName="[Rango].[FECHA FINAL].[All]" dimensionUniqueName="[Rango]" displayFolder="" count="0" memberValueDatatype="7" unbalanced="0"/>
    <cacheHierarchy uniqueName="[Rango].[ENTREGABLE]" caption="ENTREGABLE" attribute="1" defaultMemberUniqueName="[Rango].[ENTREGABLE].[All]" allUniqueName="[Rango].[ENTREGABLE].[All]" dimensionUniqueName="[Rango]" displayFolder="" count="0" memberValueDatatype="130" unbalanced="0"/>
    <cacheHierarchy uniqueName="[Rango].[RESPONSABLE]" caption="RESPONSABLE" attribute="1" defaultMemberUniqueName="[Rango].[RESPONSABLE].[All]" allUniqueName="[Rango].[RESPONSABLE].[All]" dimensionUniqueName="[Rango]" displayFolder="" count="0" memberValueDatatype="130" unbalanced="0"/>
    <cacheHierarchy uniqueName="[Rango].[NOMBRE DEL INDICADOR]" caption="NOMBRE DEL INDICADOR" attribute="1" defaultMemberUniqueName="[Rango].[NOMBRE DEL INDICADOR].[All]" allUniqueName="[Rango].[NOMBRE DEL INDICADOR].[All]" dimensionUniqueName="[Rango]" displayFolder="" count="0" memberValueDatatype="130" unbalanced="0"/>
    <cacheHierarchy uniqueName="[Rango].[FORMULA DEL INDICADOR]" caption="FORMULA DEL INDICADOR" attribute="1" defaultMemberUniqueName="[Rango].[FORMULA DEL INDICADOR].[All]" allUniqueName="[Rango].[FORMULA DEL INDICADOR].[All]" dimensionUniqueName="[Rango]" displayFolder="" count="0" memberValueDatatype="130" unbalanced="0"/>
    <cacheHierarchy uniqueName="[Rango].[CUMPLE LA ACCIÓN]" caption="CUMPLE LA ACCIÓN" attribute="1" defaultMemberUniqueName="[Rango].[CUMPLE LA ACCIÓN].[All]" allUniqueName="[Rango].[CUMPLE LA ACCIÓN].[All]" dimensionUniqueName="[Rango]" displayFolder="" count="0" memberValueDatatype="130" unbalanced="0"/>
    <cacheHierarchy uniqueName="[Rango].[CUMPLE LA ACTIVIDAD]" caption="CUMPLE LA ACTIVIDAD" attribute="1" defaultMemberUniqueName="[Rango].[CUMPLE LA ACTIVIDAD].[All]" allUniqueName="[Rango].[CUMPLE LA ACTIVIDAD].[All]" dimensionUniqueName="[Rango]" displayFolder="" count="0" memberValueDatatype="130" unbalanced="0"/>
    <cacheHierarchy uniqueName="[Rango].[EVIDENCIA]" caption="EVIDENCIA" attribute="1" defaultMemberUniqueName="[Rango].[EVIDENCIA].[All]" allUniqueName="[Rango].[EVIDENCIA].[All]" dimensionUniqueName="[Rango]" displayFolder="" count="0" memberValueDatatype="130" unbalanced="0"/>
    <cacheHierarchy uniqueName="[Rango].[ANÁLISIS]" caption="ANÁLISIS" attribute="1" defaultMemberUniqueName="[Rango].[ANÁLISIS].[All]" allUniqueName="[Rango].[ANÁLISIS].[All]" dimensionUniqueName="[Rango]" displayFolder="" count="0" memberValueDatatype="130" unbalanced="0"/>
    <cacheHierarchy uniqueName="[Measures].[__XL_Count Rango]" caption="__XL_Count Rango" measure="1" displayFolder="" measureGroup="Rango" count="0" hidden="1"/>
    <cacheHierarchy uniqueName="[Measures].[__No measures defined]" caption="__No measures defined" measure="1" displayFolder="" count="0" hidden="1"/>
    <cacheHierarchy uniqueName="[Measures].[Recuento de ACTIVIDAD]" caption="Recuento de ACTIVIDAD" measure="1" displayFolder="" measureGroup="Rango" count="0" hidden="1">
      <extLst>
        <ext xmlns:x15="http://schemas.microsoft.com/office/spreadsheetml/2010/11/main" uri="{B97F6D7D-B522-45F9-BDA1-12C45D357490}">
          <x15:cacheHierarchy aggregatedColumn="3"/>
        </ext>
      </extLst>
    </cacheHierarchy>
    <cacheHierarchy uniqueName="[Measures].[Recuento de ACCIÓN ESTRATÉGICA]" caption="Recuento de ACCIÓN ESTRATÉGICA" measure="1" displayFolder="" measureGroup="Rango" count="0" hidden="1">
      <extLst>
        <ext xmlns:x15="http://schemas.microsoft.com/office/spreadsheetml/2010/11/main" uri="{B97F6D7D-B522-45F9-BDA1-12C45D357490}">
          <x15:cacheHierarchy aggregatedColumn="1"/>
        </ext>
      </extLst>
    </cacheHierarchy>
    <cacheHierarchy uniqueName="[Measures].[Recuento de ACCIÓN A DESARROLLAR]" caption="Recuento de ACCIÓN A DESARROLLAR" measure="1" displayFolder="" measureGroup="Rango" count="0" hidden="1">
      <extLst>
        <ext xmlns:x15="http://schemas.microsoft.com/office/spreadsheetml/2010/11/main" uri="{B97F6D7D-B522-45F9-BDA1-12C45D357490}">
          <x15:cacheHierarchy aggregatedColumn="4"/>
        </ext>
      </extLst>
    </cacheHierarchy>
    <cacheHierarchy uniqueName="[Measures].[Recuento distinto de ACCIÓN A DESARROLLAR]" caption="Recuento distinto de ACCIÓN A DESARROLLAR" measure="1" displayFolder="" measureGroup="Rango" count="0" hidden="1">
      <extLst>
        <ext xmlns:x15="http://schemas.microsoft.com/office/spreadsheetml/2010/11/main" uri="{B97F6D7D-B522-45F9-BDA1-12C45D357490}">
          <x15:cacheHierarchy aggregatedColumn="4"/>
        </ext>
      </extLst>
    </cacheHierarchy>
    <cacheHierarchy uniqueName="[Measures].[Recuento distinto de ACCIÓN ESTRATÉGICA]" caption="Recuento distinto de ACCIÓN ESTRATÉGICA" measure="1" displayFolder="" measureGroup="Rango" count="0" oneField="1" hidden="1">
      <fieldsUsage count="1">
        <fieldUsage x="1"/>
      </fieldsUsage>
      <extLst>
        <ext xmlns:x15="http://schemas.microsoft.com/office/spreadsheetml/2010/11/main" uri="{B97F6D7D-B522-45F9-BDA1-12C45D357490}">
          <x15:cacheHierarchy aggregatedColumn="1"/>
        </ext>
      </extLst>
    </cacheHierarchy>
    <cacheHierarchy uniqueName="[Measures].[Recuento distinto de ACTIVIDAD]" caption="Recuento distinto de ACTIVIDAD" measure="1" displayFolder="" measureGroup="Rango" count="0" hidden="1">
      <extLst>
        <ext xmlns:x15="http://schemas.microsoft.com/office/spreadsheetml/2010/11/main" uri="{B97F6D7D-B522-45F9-BDA1-12C45D357490}">
          <x15:cacheHierarchy aggregatedColumn="3"/>
        </ext>
      </extLst>
    </cacheHierarchy>
    <cacheHierarchy uniqueName="[Measures].[Recuento de CUMPLE LA ACCIÓN]" caption="Recuento de CUMPLE LA ACCIÓN" measure="1" displayFolder="" measureGroup="Rango" count="0" hidden="1">
      <extLst>
        <ext xmlns:x15="http://schemas.microsoft.com/office/spreadsheetml/2010/11/main" uri="{B97F6D7D-B522-45F9-BDA1-12C45D357490}">
          <x15:cacheHierarchy aggregatedColumn="11"/>
        </ext>
      </extLst>
    </cacheHierarchy>
    <cacheHierarchy uniqueName="[Measures].[Recuento de CUMPLE LA ACTIVIDAD]" caption="Recuento de CUMPLE LA ACTIVIDAD" measure="1" displayFolder="" measureGroup="Rango" count="0" hidden="1">
      <extLst>
        <ext xmlns:x15="http://schemas.microsoft.com/office/spreadsheetml/2010/11/main" uri="{B97F6D7D-B522-45F9-BDA1-12C45D357490}">
          <x15:cacheHierarchy aggregatedColumn="12"/>
        </ext>
      </extLst>
    </cacheHierarchy>
    <cacheHierarchy uniqueName="[Measures].[Recuento de COMPONENTE]" caption="Recuento de COMPONENTE" measure="1" displayFolder="" measureGroup="Rango" count="0" hidden="1">
      <extLst>
        <ext xmlns:x15="http://schemas.microsoft.com/office/spreadsheetml/2010/11/main" uri="{B97F6D7D-B522-45F9-BDA1-12C45D357490}">
          <x15:cacheHierarchy aggregatedColumn="0"/>
        </ext>
      </extLst>
    </cacheHierarchy>
    <cacheHierarchy uniqueName="[Measures].[Recuento distinto de COMPONENTE]" caption="Recuento distinto de COMPONENTE" measure="1" displayFolder="" measureGroup="Rango" count="0" hidden="1">
      <extLst>
        <ext xmlns:x15="http://schemas.microsoft.com/office/spreadsheetml/2010/11/main" uri="{B97F6D7D-B522-45F9-BDA1-12C45D357490}">
          <x15:cacheHierarchy aggregatedColumn="0"/>
        </ext>
      </extLst>
    </cacheHierarchy>
  </cacheHierarchies>
  <kpis count="0"/>
  <dimensions count="2">
    <dimension measure="1" name="Measures" uniqueName="[Measures]" caption="Measures"/>
    <dimension name="Rango" uniqueName="[Rango]" caption="Rango"/>
  </dimensions>
  <measureGroups count="1">
    <measureGroup name="Rango" caption="Rango"/>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OACI" refreshedDate="45761.726709027775" backgroundQuery="1" createdVersion="8" refreshedVersion="8" minRefreshableVersion="3" recordCount="0" supportSubquery="1" supportAdvancedDrill="1" xr:uid="{71127EF5-18C0-480E-993E-60E5A3987EA3}">
  <cacheSource type="external" connectionId="1"/>
  <cacheFields count="2">
    <cacheField name="[Rango].[ACTIVIDAD].[ACTIVIDAD]" caption="ACTIVIDAD" numFmtId="0" hierarchy="3" level="1">
      <sharedItems count="37" longText="1">
        <s v="*Asesorar a la Alta Dirección en el conocimiento de los contenidos del Programa de Transparencia."/>
        <s v="*Generar espacios de articulación con el administrador del Programa que permita establecer cursos de acción para su implementación y posterior seguimiento, evaluación o auditoría, considerando tiempos de transición para su ejecución."/>
        <s v="*Generar informes producto del seguimiento y evaluación aplicados."/>
        <s v="*Priorizar y establecer procesos de auditoría para los contenidos del Programa de Transparencia."/>
        <s v="*Proponer espacios de análisis de información, en conjunto con el administrador del programa y otros actores relevantes a nivel interno que permita contar con un esquema preventivo con mayor efectividad y para la toma de decisiones por parte de la Alta Dirección."/>
        <s v="*Proponer mesas de trabajo con los responsables del monitoreo para la socialización y capacitación del programa."/>
        <s v="Adoptar e implementar el Código de Integridad del Servicio Público, o un código equivalente si la entidad u organización no está obligada."/>
        <s v="Adoptar, o incorporar a una existente, una política de administración de riesgos para la integridad pública y los riesgos de LA/FT/FP."/>
        <s v="Articular el PTEP con el plane institucional de capacitación o su equivalente, según el tipo de entidad u organización y generar espacios de formación."/>
        <s v="Contar con un canal institucional de denuncias. El diseño y operación del canal deberá seguir la Metodología para la operación de canales institucionales de denuncia por actos de corrupción, elaborada por la Secretaría de Transparencia de la Presidencia de la República, de conformidad con la función que le otorgar el artículo 76 de la Ley 1474 de 2011."/>
        <s v="Contar con un procedimiento para realizar procesos de debida diligencia para el conocimiento de la contraparte. La metodología para la operación de este control será definida en la Guía para la administración del riesgo y el diseño de controles en entidades públicas."/>
        <s v="Definir la oportunidad y procedimiento que seguirá el responsable de la auditoría y mejora para generar sus informes, de conformidad con los programas de auditoría interna."/>
        <s v="Definir los reportes que los responsables del monitoreo y administración deben remitir a la supervisión del Programa de Transparencia. Señalar una periodicidad, que se sugiere estar alineada con otros reportes que deban generar las áreas o dependencias. También, señalar los contenidos del reporte y criterios de evaluación, indicando claramente las acciones que serán objeto de seguimiento, lo cual deberá estar alineado con el Plan de Ejecución y Monitoreo."/>
        <s v="Definir un procedimiento, de conformidad con las prácticas internas, mediante el cual se formulará, anualmente, el Plan de Ejecución y Monitoreo, teniendo en cuenta la descripción hecha en este documento de esa etapa."/>
        <s v="Definir un procedimiento, de conformidad con las prácticas internas, mediante el cual se modificará o reformulará el Programa de Transparencia, teniendo en cuenta la descripción hecha en este documento de esa etapa y la acción de Auditoría y mejora."/>
        <s v="Definir, en cada caso, un procedimiento, de conformidad con las prácticas internas, mediante el cual se validará, consolidará, aprobará y publicará el Programa de Transparencia, teniendo en cuenta la descripción hecha en este documento de cada etapa. Se debe señalar responsables, medios y plazos, de conformidad con la estructura de cada entidad u organización."/>
        <s v="Desarrollar e implementar alternativas innovadoras para el desarrollo de las acciones del Programa o de las herramientas e instrumentos."/>
        <s v="Diseñar e implementar procedimiento de monitoreo de la estrategia de participacion ciudadana."/>
        <s v="Elaborar un Mapa de redes y articulación, donde se enliste el rol, responsabilidades, representante o delegado, tareas y planes de trabajo de las redes externas en que participa la entidad."/>
        <s v="Elaborar y publicar un informe periódico de evaluación del Programa de Transparencia, de conformidad con lo señalado en la acción 9, Auditoría y mejora."/>
        <s v="Establecer el procedimiento que se seguirá, señalando responsables y plazos, para la actualización continua de piezas graficas que describan  la información relacionada con el Programa de Transparencia."/>
        <s v="Establecer una política de Dialogo y corresponsabilidad, que permita a los ciudadanos ejercer un control social eficiente, una participación incidente y una rendición de cuentas eficaz."/>
        <s v="Evaluar la necesidad de crear redes internas para el desarrollo los contenidos del Programa de Transparencia. En caso de considerarlas necesario, indicar su conformación, roles y responsables, así como las tareas asignadas y los lineamientos sobre su funcionamiento."/>
        <s v="Formular anualmente, el Plan de Ejecución y Seguimiento."/>
        <s v="Formular y aprobar el Programa de Transparencia y Ética Pública._x000a__x000a_Velar por la correcta administración y monitoreo del Programa de Transparencia._x000a__x000a_Monitorear el cumplimiento general del Programa de Transparencia."/>
        <s v="Identificar e inventariar las diferentes instancias de coordinación interinstitucional, mesas, comités y, en general, redes en las que, por mandato de la ley o decisiones autónomas, la entidad u organización participa."/>
        <s v="Identificar si la entidad u organización cuenta con políticas o procedimientos para garantizar la transparencia activa, pasiva y la accesibilidad en la información pública."/>
        <s v="Incluir en el Plan de Ejecución y Monitoreo la realización de jornadas de formación sobre las acciones que componen el Programa de Transparencia."/>
        <s v="Informar la sección en la que estará publicado, de forma permanente, el Programa de Transparencia y Ética Pública para consulta de los grupos de valor. Esto deberá corresponder con lo señalado en la Resolución del Ministerio de Tecnologías de la Información y las Comunicaciones 1519 de 2020 o la norma que la adicione, modifique, sustituya o derogue."/>
        <s v="Liderar las etapas del Ciclo del Programa de Transparencia._x000a__x000a_Rendir cuentas sobre el desarrollo de los contenidos del Programa de Transparencia._x000a__x000a_Asesorar a la línea estratégica en la formulación del Programa de Transparencia._x000a__x000a_Presentar a la instancia directiva de mayor rango (Comité Institucional de Gestión y Desempeño en las entidades obligadas a crearlo) los reportes que evalúan el desarrollo de los contenidos del Programa de Transparencia._x000a__x000a_Proponer modificaciones, según se requiera, a los contenidos del Programa de transparencia y someterlas a aprobación de la instancia directiva de mayor rango (Comité Institucional de Gestión y Desempeño en las entidades obligadas a crearlo)."/>
        <s v="Publicar de forma periódica los instrumentos de gestión de la información, de conformidad con lo establecido en la Ley 1712 de 2014."/>
        <s v="Realizar de forma periódica, mínimo dos veces al año, con motivo del día nacional e internacional de lucha contra la corrupción, campañas de difusión, al exterior de la entidad u organización, sobre el Programa de Transparencia, su respectivo Plan de Ejecución y Monitoreo y el Informe de Evaluación."/>
        <s v="Realizar de forma periódica, mínimo dos veces al año, con motivo del día nacional e internacional de lucha contra la corrupción, campañas de difusión, al interior de la entidad u organización, sobre el Programa de Transparencia, su respectivo Plan de Ejecución y Monitoreo y el Informe de Evaluación."/>
        <s v="Realizar monitoreo al cumplimiento de la política institucional de administración de riesgos."/>
        <s v="Realizar monitoreo continuo, con la periodicidad establecida en el Programa de Transparencia, al desarrollo de los contenidos del programa._x000a__x000a_Identificar, valorar, evaluar y actualizar cuando se requiera, los riesgos operativos que pueden afectar el desarrollo de los contenidos del Programa de Transparencia._x000a__x000a_Definir, adoptar, aplicar y hacer seguimiento a los controles para mitigar los riesgos operativos identificados, asociados al Programa de Transparencia y proponer mejoras para su gestion._x000a__x000a_Informar al administrador del programa (segunda línea) los resultados del monitoreo sobre desarrollo de los contenidos del Programa de Transparencia."/>
        <s v="Teniendo en cuenta que los Programas de Transparencia reemplazan los Planes Anticorrupción y Atención al Ciudadano, que incluían temas relacionados con las políticas de servicio a las ciudadanías, racionalización de trámites y participación ciudadana en la gestión pública, las entidades u organizaciones podrán incluir, dentro de la temática de iniciativas adicionales, acciones, con sus respectivas herramientas o instrumentos, desarrollen la regulación y políticas existentes sobre servicio a las ciudadanías, racionalización de trámites y participación ciudadana en la gestión pública, según la Constitución, la normativa, las políticas públicas, los sistemas y los reglamentos que se hayan expedido, enfocándolo, en la medida de los posible, para que contribuyan a la cultura de la legalidad, gestión del riesgo y, en general, al propósito del Programa de Transparencia."/>
        <s v="Teniendo en cuenta que los Programas de Transparencia reemplazan los Planes Anticorrupción y Atención al Ciudadano, que incluían temas relacionados con las políticas de servicio a las ciudadanías, racionalización de trámites y participación ciudadana en la gestión pública, las entidades u organizaciones podrán incluir, dentro de la temática de iniciativas adicionales, acciones, con sus respectivas herramientas o instrumentos, desarrollen la regulación y políticas existentes sobre servicio a las ciudadanías, racionalización de trámites y participación ciudadana en la gestión pública, según la Constitución, la normativa, las políticas públicas, los sistemas y los reglamentos que se hayan expedido, enfocándolo, en la medida de los posible, para que contribuyan a la cultura de la legalidad, gestión del riesgo y, en general, al propósito del Programa de Transparencia. ENTRE"/>
      </sharedItems>
    </cacheField>
    <cacheField name="[Measures].[Recuento distinto de ACTIVIDAD]" caption="Recuento distinto de ACTIVIDAD" numFmtId="0" hierarchy="22" level="32767"/>
  </cacheFields>
  <cacheHierarchies count="27">
    <cacheHierarchy uniqueName="[Rango].[COMPONENTE]" caption="COMPONENTE" attribute="1" defaultMemberUniqueName="[Rango].[COMPONENTE].[All]" allUniqueName="[Rango].[COMPONENTE].[All]" dimensionUniqueName="[Rango]" displayFolder="" count="0" memberValueDatatype="130" unbalanced="0"/>
    <cacheHierarchy uniqueName="[Rango].[ACCIÓN ESTRATÉGICA]" caption="ACCIÓN ESTRATÉGICA" attribute="1" defaultMemberUniqueName="[Rango].[ACCIÓN ESTRATÉGICA].[All]" allUniqueName="[Rango].[ACCIÓN ESTRATÉGICA].[All]" dimensionUniqueName="[Rango]" displayFolder="" count="0" memberValueDatatype="130" unbalanced="0"/>
    <cacheHierarchy uniqueName="[Rango].[ARTICULACION CON MIPG]" caption="ARTICULACION CON MIPG" attribute="1" defaultMemberUniqueName="[Rango].[ARTICULACION CON MIPG].[All]" allUniqueName="[Rango].[ARTICULACION CON MIPG].[All]" dimensionUniqueName="[Rango]" displayFolder="" count="0" memberValueDatatype="130" unbalanced="0"/>
    <cacheHierarchy uniqueName="[Rango].[ACTIVIDAD]" caption="ACTIVIDAD" attribute="1" defaultMemberUniqueName="[Rango].[ACTIVIDAD].[All]" allUniqueName="[Rango].[ACTIVIDAD].[All]" dimensionUniqueName="[Rango]" displayFolder="" count="2" memberValueDatatype="130" unbalanced="0">
      <fieldsUsage count="2">
        <fieldUsage x="-1"/>
        <fieldUsage x="0"/>
      </fieldsUsage>
    </cacheHierarchy>
    <cacheHierarchy uniqueName="[Rango].[ACCIÓN A DESARROLLAR]" caption="ACCIÓN A DESARROLLAR" attribute="1" defaultMemberUniqueName="[Rango].[ACCIÓN A DESARROLLAR].[All]" allUniqueName="[Rango].[ACCIÓN A DESARROLLAR].[All]" dimensionUniqueName="[Rango]" displayFolder="" count="0" memberValueDatatype="130" unbalanced="0"/>
    <cacheHierarchy uniqueName="[Rango].[FECHA DE INICIO]" caption="FECHA DE INICIO" attribute="1" time="1" defaultMemberUniqueName="[Rango].[FECHA DE INICIO].[All]" allUniqueName="[Rango].[FECHA DE INICIO].[All]" dimensionUniqueName="[Rango]" displayFolder="" count="0" memberValueDatatype="7" unbalanced="0"/>
    <cacheHierarchy uniqueName="[Rango].[FECHA FINAL]" caption="FECHA FINAL" attribute="1" time="1" defaultMemberUniqueName="[Rango].[FECHA FINAL].[All]" allUniqueName="[Rango].[FECHA FINAL].[All]" dimensionUniqueName="[Rango]" displayFolder="" count="0" memberValueDatatype="7" unbalanced="0"/>
    <cacheHierarchy uniqueName="[Rango].[ENTREGABLE]" caption="ENTREGABLE" attribute="1" defaultMemberUniqueName="[Rango].[ENTREGABLE].[All]" allUniqueName="[Rango].[ENTREGABLE].[All]" dimensionUniqueName="[Rango]" displayFolder="" count="0" memberValueDatatype="130" unbalanced="0"/>
    <cacheHierarchy uniqueName="[Rango].[RESPONSABLE]" caption="RESPONSABLE" attribute="1" defaultMemberUniqueName="[Rango].[RESPONSABLE].[All]" allUniqueName="[Rango].[RESPONSABLE].[All]" dimensionUniqueName="[Rango]" displayFolder="" count="0" memberValueDatatype="130" unbalanced="0"/>
    <cacheHierarchy uniqueName="[Rango].[NOMBRE DEL INDICADOR]" caption="NOMBRE DEL INDICADOR" attribute="1" defaultMemberUniqueName="[Rango].[NOMBRE DEL INDICADOR].[All]" allUniqueName="[Rango].[NOMBRE DEL INDICADOR].[All]" dimensionUniqueName="[Rango]" displayFolder="" count="0" memberValueDatatype="130" unbalanced="0"/>
    <cacheHierarchy uniqueName="[Rango].[FORMULA DEL INDICADOR]" caption="FORMULA DEL INDICADOR" attribute="1" defaultMemberUniqueName="[Rango].[FORMULA DEL INDICADOR].[All]" allUniqueName="[Rango].[FORMULA DEL INDICADOR].[All]" dimensionUniqueName="[Rango]" displayFolder="" count="0" memberValueDatatype="130" unbalanced="0"/>
    <cacheHierarchy uniqueName="[Rango].[CUMPLE LA ACCIÓN]" caption="CUMPLE LA ACCIÓN" attribute="1" defaultMemberUniqueName="[Rango].[CUMPLE LA ACCIÓN].[All]" allUniqueName="[Rango].[CUMPLE LA ACCIÓN].[All]" dimensionUniqueName="[Rango]" displayFolder="" count="0" memberValueDatatype="130" unbalanced="0"/>
    <cacheHierarchy uniqueName="[Rango].[CUMPLE LA ACTIVIDAD]" caption="CUMPLE LA ACTIVIDAD" attribute="1" defaultMemberUniqueName="[Rango].[CUMPLE LA ACTIVIDAD].[All]" allUniqueName="[Rango].[CUMPLE LA ACTIVIDAD].[All]" dimensionUniqueName="[Rango]" displayFolder="" count="0" memberValueDatatype="130" unbalanced="0"/>
    <cacheHierarchy uniqueName="[Rango].[EVIDENCIA]" caption="EVIDENCIA" attribute="1" defaultMemberUniqueName="[Rango].[EVIDENCIA].[All]" allUniqueName="[Rango].[EVIDENCIA].[All]" dimensionUniqueName="[Rango]" displayFolder="" count="0" memberValueDatatype="130" unbalanced="0"/>
    <cacheHierarchy uniqueName="[Rango].[ANÁLISIS]" caption="ANÁLISIS" attribute="1" defaultMemberUniqueName="[Rango].[ANÁLISIS].[All]" allUniqueName="[Rango].[ANÁLISIS].[All]" dimensionUniqueName="[Rango]" displayFolder="" count="0" memberValueDatatype="130" unbalanced="0"/>
    <cacheHierarchy uniqueName="[Measures].[__XL_Count Rango]" caption="__XL_Count Rango" measure="1" displayFolder="" measureGroup="Rango" count="0" hidden="1"/>
    <cacheHierarchy uniqueName="[Measures].[__No measures defined]" caption="__No measures defined" measure="1" displayFolder="" count="0" hidden="1"/>
    <cacheHierarchy uniqueName="[Measures].[Recuento de ACTIVIDAD]" caption="Recuento de ACTIVIDAD" measure="1" displayFolder="" measureGroup="Rango" count="0" hidden="1">
      <extLst>
        <ext xmlns:x15="http://schemas.microsoft.com/office/spreadsheetml/2010/11/main" uri="{B97F6D7D-B522-45F9-BDA1-12C45D357490}">
          <x15:cacheHierarchy aggregatedColumn="3"/>
        </ext>
      </extLst>
    </cacheHierarchy>
    <cacheHierarchy uniqueName="[Measures].[Recuento de ACCIÓN ESTRATÉGICA]" caption="Recuento de ACCIÓN ESTRATÉGICA" measure="1" displayFolder="" measureGroup="Rango" count="0" hidden="1">
      <extLst>
        <ext xmlns:x15="http://schemas.microsoft.com/office/spreadsheetml/2010/11/main" uri="{B97F6D7D-B522-45F9-BDA1-12C45D357490}">
          <x15:cacheHierarchy aggregatedColumn="1"/>
        </ext>
      </extLst>
    </cacheHierarchy>
    <cacheHierarchy uniqueName="[Measures].[Recuento de ACCIÓN A DESARROLLAR]" caption="Recuento de ACCIÓN A DESARROLLAR" measure="1" displayFolder="" measureGroup="Rango" count="0" hidden="1">
      <extLst>
        <ext xmlns:x15="http://schemas.microsoft.com/office/spreadsheetml/2010/11/main" uri="{B97F6D7D-B522-45F9-BDA1-12C45D357490}">
          <x15:cacheHierarchy aggregatedColumn="4"/>
        </ext>
      </extLst>
    </cacheHierarchy>
    <cacheHierarchy uniqueName="[Measures].[Recuento distinto de ACCIÓN A DESARROLLAR]" caption="Recuento distinto de ACCIÓN A DESARROLLAR" measure="1" displayFolder="" measureGroup="Rango" count="0" hidden="1">
      <extLst>
        <ext xmlns:x15="http://schemas.microsoft.com/office/spreadsheetml/2010/11/main" uri="{B97F6D7D-B522-45F9-BDA1-12C45D357490}">
          <x15:cacheHierarchy aggregatedColumn="4"/>
        </ext>
      </extLst>
    </cacheHierarchy>
    <cacheHierarchy uniqueName="[Measures].[Recuento distinto de ACCIÓN ESTRATÉGICA]" caption="Recuento distinto de ACCIÓN ESTRATÉGICA" measure="1" displayFolder="" measureGroup="Rango" count="0" hidden="1">
      <extLst>
        <ext xmlns:x15="http://schemas.microsoft.com/office/spreadsheetml/2010/11/main" uri="{B97F6D7D-B522-45F9-BDA1-12C45D357490}">
          <x15:cacheHierarchy aggregatedColumn="1"/>
        </ext>
      </extLst>
    </cacheHierarchy>
    <cacheHierarchy uniqueName="[Measures].[Recuento distinto de ACTIVIDAD]" caption="Recuento distinto de ACTIVIDAD" measure="1" displayFolder="" measureGroup="Rango" count="0" oneField="1" hidden="1">
      <fieldsUsage count="1">
        <fieldUsage x="1"/>
      </fieldsUsage>
      <extLst>
        <ext xmlns:x15="http://schemas.microsoft.com/office/spreadsheetml/2010/11/main" uri="{B97F6D7D-B522-45F9-BDA1-12C45D357490}">
          <x15:cacheHierarchy aggregatedColumn="3"/>
        </ext>
      </extLst>
    </cacheHierarchy>
    <cacheHierarchy uniqueName="[Measures].[Recuento de CUMPLE LA ACCIÓN]" caption="Recuento de CUMPLE LA ACCIÓN" measure="1" displayFolder="" measureGroup="Rango" count="0" hidden="1">
      <extLst>
        <ext xmlns:x15="http://schemas.microsoft.com/office/spreadsheetml/2010/11/main" uri="{B97F6D7D-B522-45F9-BDA1-12C45D357490}">
          <x15:cacheHierarchy aggregatedColumn="11"/>
        </ext>
      </extLst>
    </cacheHierarchy>
    <cacheHierarchy uniqueName="[Measures].[Recuento de CUMPLE LA ACTIVIDAD]" caption="Recuento de CUMPLE LA ACTIVIDAD" measure="1" displayFolder="" measureGroup="Rango" count="0" hidden="1">
      <extLst>
        <ext xmlns:x15="http://schemas.microsoft.com/office/spreadsheetml/2010/11/main" uri="{B97F6D7D-B522-45F9-BDA1-12C45D357490}">
          <x15:cacheHierarchy aggregatedColumn="12"/>
        </ext>
      </extLst>
    </cacheHierarchy>
    <cacheHierarchy uniqueName="[Measures].[Recuento de COMPONENTE]" caption="Recuento de COMPONENTE" measure="1" displayFolder="" measureGroup="Rango" count="0" hidden="1">
      <extLst>
        <ext xmlns:x15="http://schemas.microsoft.com/office/spreadsheetml/2010/11/main" uri="{B97F6D7D-B522-45F9-BDA1-12C45D357490}">
          <x15:cacheHierarchy aggregatedColumn="0"/>
        </ext>
      </extLst>
    </cacheHierarchy>
    <cacheHierarchy uniqueName="[Measures].[Recuento distinto de COMPONENTE]" caption="Recuento distinto de COMPONENTE" measure="1" displayFolder="" measureGroup="Rango" count="0" hidden="1">
      <extLst>
        <ext xmlns:x15="http://schemas.microsoft.com/office/spreadsheetml/2010/11/main" uri="{B97F6D7D-B522-45F9-BDA1-12C45D357490}">
          <x15:cacheHierarchy aggregatedColumn="0"/>
        </ext>
      </extLst>
    </cacheHierarchy>
  </cacheHierarchies>
  <kpis count="0"/>
  <dimensions count="2">
    <dimension measure="1" name="Measures" uniqueName="[Measures]" caption="Measures"/>
    <dimension name="Rango" uniqueName="[Rango]" caption="Rango"/>
  </dimensions>
  <measureGroups count="1">
    <measureGroup name="Rango" caption="Rango"/>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OACI" refreshedDate="45761.726710648145" backgroundQuery="1" createdVersion="8" refreshedVersion="8" minRefreshableVersion="3" recordCount="0" supportSubquery="1" supportAdvancedDrill="1" xr:uid="{F58DDF28-B675-463E-9026-905E16C2495B}">
  <cacheSource type="external" connectionId="1"/>
  <cacheFields count="2">
    <cacheField name="[Rango].[CUMPLE LA ACCIÓN].[CUMPLE LA ACCIÓN]" caption="CUMPLE LA ACCIÓN" numFmtId="0" hierarchy="11" level="1">
      <sharedItems count="3">
        <s v="Cumplidas"/>
        <s v="No registra avance"/>
        <s v="Registra avance"/>
      </sharedItems>
    </cacheField>
    <cacheField name="[Measures].[Recuento de CUMPLE LA ACCIÓN]" caption="Recuento de CUMPLE LA ACCIÓN" numFmtId="0" hierarchy="23" level="32767"/>
  </cacheFields>
  <cacheHierarchies count="27">
    <cacheHierarchy uniqueName="[Rango].[COMPONENTE]" caption="COMPONENTE" attribute="1" defaultMemberUniqueName="[Rango].[COMPONENTE].[All]" allUniqueName="[Rango].[COMPONENTE].[All]" dimensionUniqueName="[Rango]" displayFolder="" count="0" memberValueDatatype="130" unbalanced="0"/>
    <cacheHierarchy uniqueName="[Rango].[ACCIÓN ESTRATÉGICA]" caption="ACCIÓN ESTRATÉGICA" attribute="1" defaultMemberUniqueName="[Rango].[ACCIÓN ESTRATÉGICA].[All]" allUniqueName="[Rango].[ACCIÓN ESTRATÉGICA].[All]" dimensionUniqueName="[Rango]" displayFolder="" count="0" memberValueDatatype="130" unbalanced="0"/>
    <cacheHierarchy uniqueName="[Rango].[ARTICULACION CON MIPG]" caption="ARTICULACION CON MIPG" attribute="1" defaultMemberUniqueName="[Rango].[ARTICULACION CON MIPG].[All]" allUniqueName="[Rango].[ARTICULACION CON MIPG].[All]" dimensionUniqueName="[Rango]" displayFolder="" count="0" memberValueDatatype="130" unbalanced="0"/>
    <cacheHierarchy uniqueName="[Rango].[ACTIVIDAD]" caption="ACTIVIDAD" attribute="1" defaultMemberUniqueName="[Rango].[ACTIVIDAD].[All]" allUniqueName="[Rango].[ACTIVIDAD].[All]" dimensionUniqueName="[Rango]" displayFolder="" count="0" memberValueDatatype="130" unbalanced="0"/>
    <cacheHierarchy uniqueName="[Rango].[ACCIÓN A DESARROLLAR]" caption="ACCIÓN A DESARROLLAR" attribute="1" defaultMemberUniqueName="[Rango].[ACCIÓN A DESARROLLAR].[All]" allUniqueName="[Rango].[ACCIÓN A DESARROLLAR].[All]" dimensionUniqueName="[Rango]" displayFolder="" count="0" memberValueDatatype="130" unbalanced="0"/>
    <cacheHierarchy uniqueName="[Rango].[FECHA DE INICIO]" caption="FECHA DE INICIO" attribute="1" time="1" defaultMemberUniqueName="[Rango].[FECHA DE INICIO].[All]" allUniqueName="[Rango].[FECHA DE INICIO].[All]" dimensionUniqueName="[Rango]" displayFolder="" count="0" memberValueDatatype="7" unbalanced="0"/>
    <cacheHierarchy uniqueName="[Rango].[FECHA FINAL]" caption="FECHA FINAL" attribute="1" time="1" defaultMemberUniqueName="[Rango].[FECHA FINAL].[All]" allUniqueName="[Rango].[FECHA FINAL].[All]" dimensionUniqueName="[Rango]" displayFolder="" count="0" memberValueDatatype="7" unbalanced="0"/>
    <cacheHierarchy uniqueName="[Rango].[ENTREGABLE]" caption="ENTREGABLE" attribute="1" defaultMemberUniqueName="[Rango].[ENTREGABLE].[All]" allUniqueName="[Rango].[ENTREGABLE].[All]" dimensionUniqueName="[Rango]" displayFolder="" count="0" memberValueDatatype="130" unbalanced="0"/>
    <cacheHierarchy uniqueName="[Rango].[RESPONSABLE]" caption="RESPONSABLE" attribute="1" defaultMemberUniqueName="[Rango].[RESPONSABLE].[All]" allUniqueName="[Rango].[RESPONSABLE].[All]" dimensionUniqueName="[Rango]" displayFolder="" count="0" memberValueDatatype="130" unbalanced="0"/>
    <cacheHierarchy uniqueName="[Rango].[NOMBRE DEL INDICADOR]" caption="NOMBRE DEL INDICADOR" attribute="1" defaultMemberUniqueName="[Rango].[NOMBRE DEL INDICADOR].[All]" allUniqueName="[Rango].[NOMBRE DEL INDICADOR].[All]" dimensionUniqueName="[Rango]" displayFolder="" count="0" memberValueDatatype="130" unbalanced="0"/>
    <cacheHierarchy uniqueName="[Rango].[FORMULA DEL INDICADOR]" caption="FORMULA DEL INDICADOR" attribute="1" defaultMemberUniqueName="[Rango].[FORMULA DEL INDICADOR].[All]" allUniqueName="[Rango].[FORMULA DEL INDICADOR].[All]" dimensionUniqueName="[Rango]" displayFolder="" count="0" memberValueDatatype="130" unbalanced="0"/>
    <cacheHierarchy uniqueName="[Rango].[CUMPLE LA ACCIÓN]" caption="CUMPLE LA ACCIÓN" attribute="1" defaultMemberUniqueName="[Rango].[CUMPLE LA ACCIÓN].[All]" allUniqueName="[Rango].[CUMPLE LA ACCIÓN].[All]" dimensionUniqueName="[Rango]" displayFolder="" count="2" memberValueDatatype="130" unbalanced="0">
      <fieldsUsage count="2">
        <fieldUsage x="-1"/>
        <fieldUsage x="0"/>
      </fieldsUsage>
    </cacheHierarchy>
    <cacheHierarchy uniqueName="[Rango].[CUMPLE LA ACTIVIDAD]" caption="CUMPLE LA ACTIVIDAD" attribute="1" defaultMemberUniqueName="[Rango].[CUMPLE LA ACTIVIDAD].[All]" allUniqueName="[Rango].[CUMPLE LA ACTIVIDAD].[All]" dimensionUniqueName="[Rango]" displayFolder="" count="0" memberValueDatatype="130" unbalanced="0"/>
    <cacheHierarchy uniqueName="[Rango].[EVIDENCIA]" caption="EVIDENCIA" attribute="1" defaultMemberUniqueName="[Rango].[EVIDENCIA].[All]" allUniqueName="[Rango].[EVIDENCIA].[All]" dimensionUniqueName="[Rango]" displayFolder="" count="0" memberValueDatatype="130" unbalanced="0"/>
    <cacheHierarchy uniqueName="[Rango].[ANÁLISIS]" caption="ANÁLISIS" attribute="1" defaultMemberUniqueName="[Rango].[ANÁLISIS].[All]" allUniqueName="[Rango].[ANÁLISIS].[All]" dimensionUniqueName="[Rango]" displayFolder="" count="0" memberValueDatatype="130" unbalanced="0"/>
    <cacheHierarchy uniqueName="[Measures].[__XL_Count Rango]" caption="__XL_Count Rango" measure="1" displayFolder="" measureGroup="Rango" count="0" hidden="1"/>
    <cacheHierarchy uniqueName="[Measures].[__No measures defined]" caption="__No measures defined" measure="1" displayFolder="" count="0" hidden="1"/>
    <cacheHierarchy uniqueName="[Measures].[Recuento de ACTIVIDAD]" caption="Recuento de ACTIVIDAD" measure="1" displayFolder="" measureGroup="Rango" count="0" hidden="1">
      <extLst>
        <ext xmlns:x15="http://schemas.microsoft.com/office/spreadsheetml/2010/11/main" uri="{B97F6D7D-B522-45F9-BDA1-12C45D357490}">
          <x15:cacheHierarchy aggregatedColumn="3"/>
        </ext>
      </extLst>
    </cacheHierarchy>
    <cacheHierarchy uniqueName="[Measures].[Recuento de ACCIÓN ESTRATÉGICA]" caption="Recuento de ACCIÓN ESTRATÉGICA" measure="1" displayFolder="" measureGroup="Rango" count="0" hidden="1">
      <extLst>
        <ext xmlns:x15="http://schemas.microsoft.com/office/spreadsheetml/2010/11/main" uri="{B97F6D7D-B522-45F9-BDA1-12C45D357490}">
          <x15:cacheHierarchy aggregatedColumn="1"/>
        </ext>
      </extLst>
    </cacheHierarchy>
    <cacheHierarchy uniqueName="[Measures].[Recuento de ACCIÓN A DESARROLLAR]" caption="Recuento de ACCIÓN A DESARROLLAR" measure="1" displayFolder="" measureGroup="Rango" count="0" hidden="1">
      <extLst>
        <ext xmlns:x15="http://schemas.microsoft.com/office/spreadsheetml/2010/11/main" uri="{B97F6D7D-B522-45F9-BDA1-12C45D357490}">
          <x15:cacheHierarchy aggregatedColumn="4"/>
        </ext>
      </extLst>
    </cacheHierarchy>
    <cacheHierarchy uniqueName="[Measures].[Recuento distinto de ACCIÓN A DESARROLLAR]" caption="Recuento distinto de ACCIÓN A DESARROLLAR" measure="1" displayFolder="" measureGroup="Rango" count="0" hidden="1">
      <extLst>
        <ext xmlns:x15="http://schemas.microsoft.com/office/spreadsheetml/2010/11/main" uri="{B97F6D7D-B522-45F9-BDA1-12C45D357490}">
          <x15:cacheHierarchy aggregatedColumn="4"/>
        </ext>
      </extLst>
    </cacheHierarchy>
    <cacheHierarchy uniqueName="[Measures].[Recuento distinto de ACCIÓN ESTRATÉGICA]" caption="Recuento distinto de ACCIÓN ESTRATÉGICA" measure="1" displayFolder="" measureGroup="Rango" count="0" hidden="1">
      <extLst>
        <ext xmlns:x15="http://schemas.microsoft.com/office/spreadsheetml/2010/11/main" uri="{B97F6D7D-B522-45F9-BDA1-12C45D357490}">
          <x15:cacheHierarchy aggregatedColumn="1"/>
        </ext>
      </extLst>
    </cacheHierarchy>
    <cacheHierarchy uniqueName="[Measures].[Recuento distinto de ACTIVIDAD]" caption="Recuento distinto de ACTIVIDAD" measure="1" displayFolder="" measureGroup="Rango" count="0" hidden="1">
      <extLst>
        <ext xmlns:x15="http://schemas.microsoft.com/office/spreadsheetml/2010/11/main" uri="{B97F6D7D-B522-45F9-BDA1-12C45D357490}">
          <x15:cacheHierarchy aggregatedColumn="3"/>
        </ext>
      </extLst>
    </cacheHierarchy>
    <cacheHierarchy uniqueName="[Measures].[Recuento de CUMPLE LA ACCIÓN]" caption="Recuento de CUMPLE LA ACCIÓN" measure="1" displayFolder="" measureGroup="Rango" count="0" oneField="1" hidden="1">
      <fieldsUsage count="1">
        <fieldUsage x="1"/>
      </fieldsUsage>
      <extLst>
        <ext xmlns:x15="http://schemas.microsoft.com/office/spreadsheetml/2010/11/main" uri="{B97F6D7D-B522-45F9-BDA1-12C45D357490}">
          <x15:cacheHierarchy aggregatedColumn="11"/>
        </ext>
      </extLst>
    </cacheHierarchy>
    <cacheHierarchy uniqueName="[Measures].[Recuento de CUMPLE LA ACTIVIDAD]" caption="Recuento de CUMPLE LA ACTIVIDAD" measure="1" displayFolder="" measureGroup="Rango" count="0" hidden="1">
      <extLst>
        <ext xmlns:x15="http://schemas.microsoft.com/office/spreadsheetml/2010/11/main" uri="{B97F6D7D-B522-45F9-BDA1-12C45D357490}">
          <x15:cacheHierarchy aggregatedColumn="12"/>
        </ext>
      </extLst>
    </cacheHierarchy>
    <cacheHierarchy uniqueName="[Measures].[Recuento de COMPONENTE]" caption="Recuento de COMPONENTE" measure="1" displayFolder="" measureGroup="Rango" count="0" hidden="1">
      <extLst>
        <ext xmlns:x15="http://schemas.microsoft.com/office/spreadsheetml/2010/11/main" uri="{B97F6D7D-B522-45F9-BDA1-12C45D357490}">
          <x15:cacheHierarchy aggregatedColumn="0"/>
        </ext>
      </extLst>
    </cacheHierarchy>
    <cacheHierarchy uniqueName="[Measures].[Recuento distinto de COMPONENTE]" caption="Recuento distinto de COMPONENTE" measure="1" displayFolder="" measureGroup="Rango" count="0" hidden="1">
      <extLst>
        <ext xmlns:x15="http://schemas.microsoft.com/office/spreadsheetml/2010/11/main" uri="{B97F6D7D-B522-45F9-BDA1-12C45D357490}">
          <x15:cacheHierarchy aggregatedColumn="0"/>
        </ext>
      </extLst>
    </cacheHierarchy>
  </cacheHierarchies>
  <kpis count="0"/>
  <dimensions count="2">
    <dimension measure="1" name="Measures" uniqueName="[Measures]" caption="Measures"/>
    <dimension name="Rango" uniqueName="[Rango]" caption="Rango"/>
  </dimensions>
  <measureGroups count="1">
    <measureGroup name="Rango" caption="Rango"/>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OACI" refreshedDate="45761.726712268515" backgroundQuery="1" createdVersion="8" refreshedVersion="8" minRefreshableVersion="3" recordCount="0" supportSubquery="1" supportAdvancedDrill="1" xr:uid="{4C2A09AF-54AA-4EC9-9DCF-2229B4A6741B}">
  <cacheSource type="external" connectionId="1"/>
  <cacheFields count="2">
    <cacheField name="[Rango].[CUMPLE LA ACTIVIDAD].[CUMPLE LA ACTIVIDAD]" caption="CUMPLE LA ACTIVIDAD" numFmtId="0" hierarchy="12" level="1">
      <sharedItems count="3">
        <s v="Cumplidas"/>
        <s v="No registra avance"/>
        <s v="Registra avance"/>
      </sharedItems>
    </cacheField>
    <cacheField name="[Measures].[Recuento de CUMPLE LA ACTIVIDAD]" caption="Recuento de CUMPLE LA ACTIVIDAD" numFmtId="0" hierarchy="24" level="32767"/>
  </cacheFields>
  <cacheHierarchies count="27">
    <cacheHierarchy uniqueName="[Rango].[COMPONENTE]" caption="COMPONENTE" attribute="1" defaultMemberUniqueName="[Rango].[COMPONENTE].[All]" allUniqueName="[Rango].[COMPONENTE].[All]" dimensionUniqueName="[Rango]" displayFolder="" count="0" memberValueDatatype="130" unbalanced="0"/>
    <cacheHierarchy uniqueName="[Rango].[ACCIÓN ESTRATÉGICA]" caption="ACCIÓN ESTRATÉGICA" attribute="1" defaultMemberUniqueName="[Rango].[ACCIÓN ESTRATÉGICA].[All]" allUniqueName="[Rango].[ACCIÓN ESTRATÉGICA].[All]" dimensionUniqueName="[Rango]" displayFolder="" count="0" memberValueDatatype="130" unbalanced="0"/>
    <cacheHierarchy uniqueName="[Rango].[ARTICULACION CON MIPG]" caption="ARTICULACION CON MIPG" attribute="1" defaultMemberUniqueName="[Rango].[ARTICULACION CON MIPG].[All]" allUniqueName="[Rango].[ARTICULACION CON MIPG].[All]" dimensionUniqueName="[Rango]" displayFolder="" count="0" memberValueDatatype="130" unbalanced="0"/>
    <cacheHierarchy uniqueName="[Rango].[ACTIVIDAD]" caption="ACTIVIDAD" attribute="1" defaultMemberUniqueName="[Rango].[ACTIVIDAD].[All]" allUniqueName="[Rango].[ACTIVIDAD].[All]" dimensionUniqueName="[Rango]" displayFolder="" count="0" memberValueDatatype="130" unbalanced="0"/>
    <cacheHierarchy uniqueName="[Rango].[ACCIÓN A DESARROLLAR]" caption="ACCIÓN A DESARROLLAR" attribute="1" defaultMemberUniqueName="[Rango].[ACCIÓN A DESARROLLAR].[All]" allUniqueName="[Rango].[ACCIÓN A DESARROLLAR].[All]" dimensionUniqueName="[Rango]" displayFolder="" count="0" memberValueDatatype="130" unbalanced="0"/>
    <cacheHierarchy uniqueName="[Rango].[FECHA DE INICIO]" caption="FECHA DE INICIO" attribute="1" time="1" defaultMemberUniqueName="[Rango].[FECHA DE INICIO].[All]" allUniqueName="[Rango].[FECHA DE INICIO].[All]" dimensionUniqueName="[Rango]" displayFolder="" count="0" memberValueDatatype="7" unbalanced="0"/>
    <cacheHierarchy uniqueName="[Rango].[FECHA FINAL]" caption="FECHA FINAL" attribute="1" time="1" defaultMemberUniqueName="[Rango].[FECHA FINAL].[All]" allUniqueName="[Rango].[FECHA FINAL].[All]" dimensionUniqueName="[Rango]" displayFolder="" count="0" memberValueDatatype="7" unbalanced="0"/>
    <cacheHierarchy uniqueName="[Rango].[ENTREGABLE]" caption="ENTREGABLE" attribute="1" defaultMemberUniqueName="[Rango].[ENTREGABLE].[All]" allUniqueName="[Rango].[ENTREGABLE].[All]" dimensionUniqueName="[Rango]" displayFolder="" count="0" memberValueDatatype="130" unbalanced="0"/>
    <cacheHierarchy uniqueName="[Rango].[RESPONSABLE]" caption="RESPONSABLE" attribute="1" defaultMemberUniqueName="[Rango].[RESPONSABLE].[All]" allUniqueName="[Rango].[RESPONSABLE].[All]" dimensionUniqueName="[Rango]" displayFolder="" count="0" memberValueDatatype="130" unbalanced="0"/>
    <cacheHierarchy uniqueName="[Rango].[NOMBRE DEL INDICADOR]" caption="NOMBRE DEL INDICADOR" attribute="1" defaultMemberUniqueName="[Rango].[NOMBRE DEL INDICADOR].[All]" allUniqueName="[Rango].[NOMBRE DEL INDICADOR].[All]" dimensionUniqueName="[Rango]" displayFolder="" count="0" memberValueDatatype="130" unbalanced="0"/>
    <cacheHierarchy uniqueName="[Rango].[FORMULA DEL INDICADOR]" caption="FORMULA DEL INDICADOR" attribute="1" defaultMemberUniqueName="[Rango].[FORMULA DEL INDICADOR].[All]" allUniqueName="[Rango].[FORMULA DEL INDICADOR].[All]" dimensionUniqueName="[Rango]" displayFolder="" count="0" memberValueDatatype="130" unbalanced="0"/>
    <cacheHierarchy uniqueName="[Rango].[CUMPLE LA ACCIÓN]" caption="CUMPLE LA ACCIÓN" attribute="1" defaultMemberUniqueName="[Rango].[CUMPLE LA ACCIÓN].[All]" allUniqueName="[Rango].[CUMPLE LA ACCIÓN].[All]" dimensionUniqueName="[Rango]" displayFolder="" count="0" memberValueDatatype="130" unbalanced="0"/>
    <cacheHierarchy uniqueName="[Rango].[CUMPLE LA ACTIVIDAD]" caption="CUMPLE LA ACTIVIDAD" attribute="1" defaultMemberUniqueName="[Rango].[CUMPLE LA ACTIVIDAD].[All]" allUniqueName="[Rango].[CUMPLE LA ACTIVIDAD].[All]" dimensionUniqueName="[Rango]" displayFolder="" count="2" memberValueDatatype="130" unbalanced="0">
      <fieldsUsage count="2">
        <fieldUsage x="-1"/>
        <fieldUsage x="0"/>
      </fieldsUsage>
    </cacheHierarchy>
    <cacheHierarchy uniqueName="[Rango].[EVIDENCIA]" caption="EVIDENCIA" attribute="1" defaultMemberUniqueName="[Rango].[EVIDENCIA].[All]" allUniqueName="[Rango].[EVIDENCIA].[All]" dimensionUniqueName="[Rango]" displayFolder="" count="0" memberValueDatatype="130" unbalanced="0"/>
    <cacheHierarchy uniqueName="[Rango].[ANÁLISIS]" caption="ANÁLISIS" attribute="1" defaultMemberUniqueName="[Rango].[ANÁLISIS].[All]" allUniqueName="[Rango].[ANÁLISIS].[All]" dimensionUniqueName="[Rango]" displayFolder="" count="0" memberValueDatatype="130" unbalanced="0"/>
    <cacheHierarchy uniqueName="[Measures].[__XL_Count Rango]" caption="__XL_Count Rango" measure="1" displayFolder="" measureGroup="Rango" count="0" hidden="1"/>
    <cacheHierarchy uniqueName="[Measures].[__No measures defined]" caption="__No measures defined" measure="1" displayFolder="" count="0" hidden="1"/>
    <cacheHierarchy uniqueName="[Measures].[Recuento de ACTIVIDAD]" caption="Recuento de ACTIVIDAD" measure="1" displayFolder="" measureGroup="Rango" count="0" hidden="1">
      <extLst>
        <ext xmlns:x15="http://schemas.microsoft.com/office/spreadsheetml/2010/11/main" uri="{B97F6D7D-B522-45F9-BDA1-12C45D357490}">
          <x15:cacheHierarchy aggregatedColumn="3"/>
        </ext>
      </extLst>
    </cacheHierarchy>
    <cacheHierarchy uniqueName="[Measures].[Recuento de ACCIÓN ESTRATÉGICA]" caption="Recuento de ACCIÓN ESTRATÉGICA" measure="1" displayFolder="" measureGroup="Rango" count="0" hidden="1">
      <extLst>
        <ext xmlns:x15="http://schemas.microsoft.com/office/spreadsheetml/2010/11/main" uri="{B97F6D7D-B522-45F9-BDA1-12C45D357490}">
          <x15:cacheHierarchy aggregatedColumn="1"/>
        </ext>
      </extLst>
    </cacheHierarchy>
    <cacheHierarchy uniqueName="[Measures].[Recuento de ACCIÓN A DESARROLLAR]" caption="Recuento de ACCIÓN A DESARROLLAR" measure="1" displayFolder="" measureGroup="Rango" count="0" hidden="1">
      <extLst>
        <ext xmlns:x15="http://schemas.microsoft.com/office/spreadsheetml/2010/11/main" uri="{B97F6D7D-B522-45F9-BDA1-12C45D357490}">
          <x15:cacheHierarchy aggregatedColumn="4"/>
        </ext>
      </extLst>
    </cacheHierarchy>
    <cacheHierarchy uniqueName="[Measures].[Recuento distinto de ACCIÓN A DESARROLLAR]" caption="Recuento distinto de ACCIÓN A DESARROLLAR" measure="1" displayFolder="" measureGroup="Rango" count="0" hidden="1">
      <extLst>
        <ext xmlns:x15="http://schemas.microsoft.com/office/spreadsheetml/2010/11/main" uri="{B97F6D7D-B522-45F9-BDA1-12C45D357490}">
          <x15:cacheHierarchy aggregatedColumn="4"/>
        </ext>
      </extLst>
    </cacheHierarchy>
    <cacheHierarchy uniqueName="[Measures].[Recuento distinto de ACCIÓN ESTRATÉGICA]" caption="Recuento distinto de ACCIÓN ESTRATÉGICA" measure="1" displayFolder="" measureGroup="Rango" count="0" hidden="1">
      <extLst>
        <ext xmlns:x15="http://schemas.microsoft.com/office/spreadsheetml/2010/11/main" uri="{B97F6D7D-B522-45F9-BDA1-12C45D357490}">
          <x15:cacheHierarchy aggregatedColumn="1"/>
        </ext>
      </extLst>
    </cacheHierarchy>
    <cacheHierarchy uniqueName="[Measures].[Recuento distinto de ACTIVIDAD]" caption="Recuento distinto de ACTIVIDAD" measure="1" displayFolder="" measureGroup="Rango" count="0" hidden="1">
      <extLst>
        <ext xmlns:x15="http://schemas.microsoft.com/office/spreadsheetml/2010/11/main" uri="{B97F6D7D-B522-45F9-BDA1-12C45D357490}">
          <x15:cacheHierarchy aggregatedColumn="3"/>
        </ext>
      </extLst>
    </cacheHierarchy>
    <cacheHierarchy uniqueName="[Measures].[Recuento de CUMPLE LA ACCIÓN]" caption="Recuento de CUMPLE LA ACCIÓN" measure="1" displayFolder="" measureGroup="Rango" count="0" hidden="1">
      <extLst>
        <ext xmlns:x15="http://schemas.microsoft.com/office/spreadsheetml/2010/11/main" uri="{B97F6D7D-B522-45F9-BDA1-12C45D357490}">
          <x15:cacheHierarchy aggregatedColumn="11"/>
        </ext>
      </extLst>
    </cacheHierarchy>
    <cacheHierarchy uniqueName="[Measures].[Recuento de CUMPLE LA ACTIVIDAD]" caption="Recuento de CUMPLE LA ACTIVIDAD" measure="1" displayFolder="" measureGroup="Rango" count="0" oneField="1" hidden="1">
      <fieldsUsage count="1">
        <fieldUsage x="1"/>
      </fieldsUsage>
      <extLst>
        <ext xmlns:x15="http://schemas.microsoft.com/office/spreadsheetml/2010/11/main" uri="{B97F6D7D-B522-45F9-BDA1-12C45D357490}">
          <x15:cacheHierarchy aggregatedColumn="12"/>
        </ext>
      </extLst>
    </cacheHierarchy>
    <cacheHierarchy uniqueName="[Measures].[Recuento de COMPONENTE]" caption="Recuento de COMPONENTE" measure="1" displayFolder="" measureGroup="Rango" count="0" hidden="1">
      <extLst>
        <ext xmlns:x15="http://schemas.microsoft.com/office/spreadsheetml/2010/11/main" uri="{B97F6D7D-B522-45F9-BDA1-12C45D357490}">
          <x15:cacheHierarchy aggregatedColumn="0"/>
        </ext>
      </extLst>
    </cacheHierarchy>
    <cacheHierarchy uniqueName="[Measures].[Recuento distinto de COMPONENTE]" caption="Recuento distinto de COMPONENTE" measure="1" displayFolder="" measureGroup="Rango" count="0" hidden="1">
      <extLst>
        <ext xmlns:x15="http://schemas.microsoft.com/office/spreadsheetml/2010/11/main" uri="{B97F6D7D-B522-45F9-BDA1-12C45D357490}">
          <x15:cacheHierarchy aggregatedColumn="0"/>
        </ext>
      </extLst>
    </cacheHierarchy>
  </cacheHierarchies>
  <kpis count="0"/>
  <dimensions count="2">
    <dimension measure="1" name="Measures" uniqueName="[Measures]" caption="Measures"/>
    <dimension name="Rango" uniqueName="[Rango]" caption="Rango"/>
  </dimensions>
  <measureGroups count="1">
    <measureGroup name="Rango" caption="Rango"/>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OACI" refreshedDate="45761.729888078706" backgroundQuery="1" createdVersion="8" refreshedVersion="8" minRefreshableVersion="3" recordCount="0" supportSubquery="1" supportAdvancedDrill="1" xr:uid="{9F0B4651-45F6-456C-A1C6-4C997A0A69E9}">
  <cacheSource type="external" connectionId="1"/>
  <cacheFields count="4">
    <cacheField name="[Rango].[COMPONENTE].[COMPONENTE]" caption="COMPONENTE" numFmtId="0" level="1">
      <sharedItems count="2">
        <s v="Programático"/>
        <s v="Transversal"/>
      </sharedItems>
    </cacheField>
    <cacheField name="[Measures].[Recuento distinto de ACCIÓN ESTRATÉGICA]" caption="Recuento distinto de ACCIÓN ESTRATÉGICA" numFmtId="0" hierarchy="21" level="32767"/>
    <cacheField name="[Rango].[CUMPLE LA ACTIVIDAD].[CUMPLE LA ACTIVIDAD]" caption="CUMPLE LA ACTIVIDAD" numFmtId="0" hierarchy="12" level="1">
      <sharedItems containsBlank="1" count="4">
        <m/>
        <s v="Cumplidas"/>
        <s v="No registra avance"/>
        <s v="Registra avance"/>
      </sharedItems>
    </cacheField>
    <cacheField name="[Measures].[Recuento de CUMPLE LA ACTIVIDAD]" caption="Recuento de CUMPLE LA ACTIVIDAD" numFmtId="0" hierarchy="24" level="32767"/>
  </cacheFields>
  <cacheHierarchies count="27">
    <cacheHierarchy uniqueName="[Rango].[COMPONENTE]" caption="COMPONENTE" attribute="1" defaultMemberUniqueName="[Rango].[COMPONENTE].[All]" allUniqueName="[Rango].[COMPONENTE].[All]" dimensionUniqueName="[Rango]" displayFolder="" count="2" memberValueDatatype="130" unbalanced="0">
      <fieldsUsage count="2">
        <fieldUsage x="-1"/>
        <fieldUsage x="0"/>
      </fieldsUsage>
    </cacheHierarchy>
    <cacheHierarchy uniqueName="[Rango].[ACCIÓN ESTRATÉGICA]" caption="ACCIÓN ESTRATÉGICA" attribute="1" defaultMemberUniqueName="[Rango].[ACCIÓN ESTRATÉGICA].[All]" allUniqueName="[Rango].[ACCIÓN ESTRATÉGICA].[All]" dimensionUniqueName="[Rango]" displayFolder="" count="0" memberValueDatatype="130" unbalanced="0"/>
    <cacheHierarchy uniqueName="[Rango].[ARTICULACION CON MIPG]" caption="ARTICULACION CON MIPG" attribute="1" defaultMemberUniqueName="[Rango].[ARTICULACION CON MIPG].[All]" allUniqueName="[Rango].[ARTICULACION CON MIPG].[All]" dimensionUniqueName="[Rango]" displayFolder="" count="0" memberValueDatatype="130" unbalanced="0"/>
    <cacheHierarchy uniqueName="[Rango].[ACTIVIDAD]" caption="ACTIVIDAD" attribute="1" defaultMemberUniqueName="[Rango].[ACTIVIDAD].[All]" allUniqueName="[Rango].[ACTIVIDAD].[All]" dimensionUniqueName="[Rango]" displayFolder="" count="0" memberValueDatatype="130" unbalanced="0"/>
    <cacheHierarchy uniqueName="[Rango].[ACCIÓN A DESARROLLAR]" caption="ACCIÓN A DESARROLLAR" attribute="1" defaultMemberUniqueName="[Rango].[ACCIÓN A DESARROLLAR].[All]" allUniqueName="[Rango].[ACCIÓN A DESARROLLAR].[All]" dimensionUniqueName="[Rango]" displayFolder="" count="0" memberValueDatatype="130" unbalanced="0"/>
    <cacheHierarchy uniqueName="[Rango].[FECHA DE INICIO]" caption="FECHA DE INICIO" attribute="1" time="1" defaultMemberUniqueName="[Rango].[FECHA DE INICIO].[All]" allUniqueName="[Rango].[FECHA DE INICIO].[All]" dimensionUniqueName="[Rango]" displayFolder="" count="0" memberValueDatatype="7" unbalanced="0"/>
    <cacheHierarchy uniqueName="[Rango].[FECHA FINAL]" caption="FECHA FINAL" attribute="1" time="1" defaultMemberUniqueName="[Rango].[FECHA FINAL].[All]" allUniqueName="[Rango].[FECHA FINAL].[All]" dimensionUniqueName="[Rango]" displayFolder="" count="0" memberValueDatatype="7" unbalanced="0"/>
    <cacheHierarchy uniqueName="[Rango].[ENTREGABLE]" caption="ENTREGABLE" attribute="1" defaultMemberUniqueName="[Rango].[ENTREGABLE].[All]" allUniqueName="[Rango].[ENTREGABLE].[All]" dimensionUniqueName="[Rango]" displayFolder="" count="0" memberValueDatatype="130" unbalanced="0"/>
    <cacheHierarchy uniqueName="[Rango].[RESPONSABLE]" caption="RESPONSABLE" attribute="1" defaultMemberUniqueName="[Rango].[RESPONSABLE].[All]" allUniqueName="[Rango].[RESPONSABLE].[All]" dimensionUniqueName="[Rango]" displayFolder="" count="0" memberValueDatatype="130" unbalanced="0"/>
    <cacheHierarchy uniqueName="[Rango].[NOMBRE DEL INDICADOR]" caption="NOMBRE DEL INDICADOR" attribute="1" defaultMemberUniqueName="[Rango].[NOMBRE DEL INDICADOR].[All]" allUniqueName="[Rango].[NOMBRE DEL INDICADOR].[All]" dimensionUniqueName="[Rango]" displayFolder="" count="0" memberValueDatatype="130" unbalanced="0"/>
    <cacheHierarchy uniqueName="[Rango].[FORMULA DEL INDICADOR]" caption="FORMULA DEL INDICADOR" attribute="1" defaultMemberUniqueName="[Rango].[FORMULA DEL INDICADOR].[All]" allUniqueName="[Rango].[FORMULA DEL INDICADOR].[All]" dimensionUniqueName="[Rango]" displayFolder="" count="0" memberValueDatatype="130" unbalanced="0"/>
    <cacheHierarchy uniqueName="[Rango].[CUMPLE LA ACCIÓN]" caption="CUMPLE LA ACCIÓN" attribute="1" defaultMemberUniqueName="[Rango].[CUMPLE LA ACCIÓN].[All]" allUniqueName="[Rango].[CUMPLE LA ACCIÓN].[All]" dimensionUniqueName="[Rango]" displayFolder="" count="2" memberValueDatatype="130" unbalanced="0"/>
    <cacheHierarchy uniqueName="[Rango].[CUMPLE LA ACTIVIDAD]" caption="CUMPLE LA ACTIVIDAD" attribute="1" defaultMemberUniqueName="[Rango].[CUMPLE LA ACTIVIDAD].[All]" allUniqueName="[Rango].[CUMPLE LA ACTIVIDAD].[All]" dimensionUniqueName="[Rango]" displayFolder="" count="2" memberValueDatatype="130" unbalanced="0">
      <fieldsUsage count="2">
        <fieldUsage x="-1"/>
        <fieldUsage x="2"/>
      </fieldsUsage>
    </cacheHierarchy>
    <cacheHierarchy uniqueName="[Rango].[EVIDENCIA]" caption="EVIDENCIA" attribute="1" defaultMemberUniqueName="[Rango].[EVIDENCIA].[All]" allUniqueName="[Rango].[EVIDENCIA].[All]" dimensionUniqueName="[Rango]" displayFolder="" count="0" memberValueDatatype="130" unbalanced="0"/>
    <cacheHierarchy uniqueName="[Rango].[ANÁLISIS]" caption="ANÁLISIS" attribute="1" defaultMemberUniqueName="[Rango].[ANÁLISIS].[All]" allUniqueName="[Rango].[ANÁLISIS].[All]" dimensionUniqueName="[Rango]" displayFolder="" count="0" memberValueDatatype="130" unbalanced="0"/>
    <cacheHierarchy uniqueName="[Measures].[__XL_Count Rango]" caption="__XL_Count Rango" measure="1" displayFolder="" measureGroup="Rango" count="0" hidden="1"/>
    <cacheHierarchy uniqueName="[Measures].[__No measures defined]" caption="__No measures defined" measure="1" displayFolder="" count="0" hidden="1"/>
    <cacheHierarchy uniqueName="[Measures].[Recuento de ACTIVIDAD]" caption="Recuento de ACTIVIDAD" measure="1" displayFolder="" measureGroup="Rango" count="0" hidden="1">
      <extLst>
        <ext xmlns:x15="http://schemas.microsoft.com/office/spreadsheetml/2010/11/main" uri="{B97F6D7D-B522-45F9-BDA1-12C45D357490}">
          <x15:cacheHierarchy aggregatedColumn="3"/>
        </ext>
      </extLst>
    </cacheHierarchy>
    <cacheHierarchy uniqueName="[Measures].[Recuento de ACCIÓN ESTRATÉGICA]" caption="Recuento de ACCIÓN ESTRATÉGICA" measure="1" displayFolder="" measureGroup="Rango" count="0" hidden="1">
      <extLst>
        <ext xmlns:x15="http://schemas.microsoft.com/office/spreadsheetml/2010/11/main" uri="{B97F6D7D-B522-45F9-BDA1-12C45D357490}">
          <x15:cacheHierarchy aggregatedColumn="1"/>
        </ext>
      </extLst>
    </cacheHierarchy>
    <cacheHierarchy uniqueName="[Measures].[Recuento de ACCIÓN A DESARROLLAR]" caption="Recuento de ACCIÓN A DESARROLLAR" measure="1" displayFolder="" measureGroup="Rango" count="0" hidden="1">
      <extLst>
        <ext xmlns:x15="http://schemas.microsoft.com/office/spreadsheetml/2010/11/main" uri="{B97F6D7D-B522-45F9-BDA1-12C45D357490}">
          <x15:cacheHierarchy aggregatedColumn="4"/>
        </ext>
      </extLst>
    </cacheHierarchy>
    <cacheHierarchy uniqueName="[Measures].[Recuento distinto de ACCIÓN A DESARROLLAR]" caption="Recuento distinto de ACCIÓN A DESARROLLAR" measure="1" displayFolder="" measureGroup="Rango" count="0" hidden="1">
      <extLst>
        <ext xmlns:x15="http://schemas.microsoft.com/office/spreadsheetml/2010/11/main" uri="{B97F6D7D-B522-45F9-BDA1-12C45D357490}">
          <x15:cacheHierarchy aggregatedColumn="4"/>
        </ext>
      </extLst>
    </cacheHierarchy>
    <cacheHierarchy uniqueName="[Measures].[Recuento distinto de ACCIÓN ESTRATÉGICA]" caption="Recuento distinto de ACCIÓN ESTRATÉGICA" measure="1" displayFolder="" measureGroup="Rango" count="0" oneField="1" hidden="1">
      <fieldsUsage count="1">
        <fieldUsage x="1"/>
      </fieldsUsage>
      <extLst>
        <ext xmlns:x15="http://schemas.microsoft.com/office/spreadsheetml/2010/11/main" uri="{B97F6D7D-B522-45F9-BDA1-12C45D357490}">
          <x15:cacheHierarchy aggregatedColumn="1"/>
        </ext>
      </extLst>
    </cacheHierarchy>
    <cacheHierarchy uniqueName="[Measures].[Recuento distinto de ACTIVIDAD]" caption="Recuento distinto de ACTIVIDAD" measure="1" displayFolder="" measureGroup="Rango" count="0" hidden="1">
      <extLst>
        <ext xmlns:x15="http://schemas.microsoft.com/office/spreadsheetml/2010/11/main" uri="{B97F6D7D-B522-45F9-BDA1-12C45D357490}">
          <x15:cacheHierarchy aggregatedColumn="3"/>
        </ext>
      </extLst>
    </cacheHierarchy>
    <cacheHierarchy uniqueName="[Measures].[Recuento de CUMPLE LA ACCIÓN]" caption="Recuento de CUMPLE LA ACCIÓN" measure="1" displayFolder="" measureGroup="Rango" count="0" hidden="1">
      <extLst>
        <ext xmlns:x15="http://schemas.microsoft.com/office/spreadsheetml/2010/11/main" uri="{B97F6D7D-B522-45F9-BDA1-12C45D357490}">
          <x15:cacheHierarchy aggregatedColumn="11"/>
        </ext>
      </extLst>
    </cacheHierarchy>
    <cacheHierarchy uniqueName="[Measures].[Recuento de CUMPLE LA ACTIVIDAD]" caption="Recuento de CUMPLE LA ACTIVIDAD" measure="1" displayFolder="" measureGroup="Rango" count="0" oneField="1" hidden="1">
      <fieldsUsage count="1">
        <fieldUsage x="3"/>
      </fieldsUsage>
      <extLst>
        <ext xmlns:x15="http://schemas.microsoft.com/office/spreadsheetml/2010/11/main" uri="{B97F6D7D-B522-45F9-BDA1-12C45D357490}">
          <x15:cacheHierarchy aggregatedColumn="12"/>
        </ext>
      </extLst>
    </cacheHierarchy>
    <cacheHierarchy uniqueName="[Measures].[Recuento de COMPONENTE]" caption="Recuento de COMPONENTE" measure="1" displayFolder="" measureGroup="Rango" count="0" hidden="1">
      <extLst>
        <ext xmlns:x15="http://schemas.microsoft.com/office/spreadsheetml/2010/11/main" uri="{B97F6D7D-B522-45F9-BDA1-12C45D357490}">
          <x15:cacheHierarchy aggregatedColumn="0"/>
        </ext>
      </extLst>
    </cacheHierarchy>
    <cacheHierarchy uniqueName="[Measures].[Recuento distinto de COMPONENTE]" caption="Recuento distinto de COMPONENTE" measure="1" displayFolder="" measureGroup="Rango" count="0" hidden="1">
      <extLst>
        <ext xmlns:x15="http://schemas.microsoft.com/office/spreadsheetml/2010/11/main" uri="{B97F6D7D-B522-45F9-BDA1-12C45D357490}">
          <x15:cacheHierarchy aggregatedColumn="0"/>
        </ext>
      </extLst>
    </cacheHierarchy>
  </cacheHierarchies>
  <kpis count="0"/>
  <dimensions count="2">
    <dimension measure="1" name="Measures" uniqueName="[Measures]" caption="Measures"/>
    <dimension name="Rango" uniqueName="[Rango]" caption="Rango"/>
  </dimensions>
  <measureGroups count="1">
    <measureGroup name="Rango" caption="Rango"/>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OACI" refreshedDate="45761.733636805555" backgroundQuery="1" createdVersion="8" refreshedVersion="8" minRefreshableVersion="3" recordCount="0" supportSubquery="1" supportAdvancedDrill="1" xr:uid="{3E2A513A-AEDA-40F4-9F32-C953C56ED231}">
  <cacheSource type="external" connectionId="1"/>
  <cacheFields count="3">
    <cacheField name="[Rango].[COMPONENTE].[COMPONENTE]" caption="COMPONENTE" numFmtId="0" level="1">
      <sharedItems count="2">
        <s v="Programático"/>
        <s v="Transversal"/>
      </sharedItems>
    </cacheField>
    <cacheField name="[Measures].[Recuento de CUMPLE LA ACCIÓN]" caption="Recuento de CUMPLE LA ACCIÓN" numFmtId="0" hierarchy="23" level="32767"/>
    <cacheField name="[Rango].[CUMPLE LA ACCIÓN].[CUMPLE LA ACCIÓN]" caption="CUMPLE LA ACCIÓN" numFmtId="0" hierarchy="11" level="1">
      <sharedItems count="3">
        <s v="Cumplidas"/>
        <s v="No registra avance"/>
        <s v="Registra avance"/>
      </sharedItems>
    </cacheField>
  </cacheFields>
  <cacheHierarchies count="27">
    <cacheHierarchy uniqueName="[Rango].[COMPONENTE]" caption="COMPONENTE" attribute="1" defaultMemberUniqueName="[Rango].[COMPONENTE].[All]" allUniqueName="[Rango].[COMPONENTE].[All]" dimensionUniqueName="[Rango]" displayFolder="" count="2" memberValueDatatype="130" unbalanced="0">
      <fieldsUsage count="2">
        <fieldUsage x="-1"/>
        <fieldUsage x="0"/>
      </fieldsUsage>
    </cacheHierarchy>
    <cacheHierarchy uniqueName="[Rango].[ACCIÓN ESTRATÉGICA]" caption="ACCIÓN ESTRATÉGICA" attribute="1" defaultMemberUniqueName="[Rango].[ACCIÓN ESTRATÉGICA].[All]" allUniqueName="[Rango].[ACCIÓN ESTRATÉGICA].[All]" dimensionUniqueName="[Rango]" displayFolder="" count="0" memberValueDatatype="130" unbalanced="0"/>
    <cacheHierarchy uniqueName="[Rango].[ARTICULACION CON MIPG]" caption="ARTICULACION CON MIPG" attribute="1" defaultMemberUniqueName="[Rango].[ARTICULACION CON MIPG].[All]" allUniqueName="[Rango].[ARTICULACION CON MIPG].[All]" dimensionUniqueName="[Rango]" displayFolder="" count="0" memberValueDatatype="130" unbalanced="0"/>
    <cacheHierarchy uniqueName="[Rango].[ACTIVIDAD]" caption="ACTIVIDAD" attribute="1" defaultMemberUniqueName="[Rango].[ACTIVIDAD].[All]" allUniqueName="[Rango].[ACTIVIDAD].[All]" dimensionUniqueName="[Rango]" displayFolder="" count="0" memberValueDatatype="130" unbalanced="0"/>
    <cacheHierarchy uniqueName="[Rango].[ACCIÓN A DESARROLLAR]" caption="ACCIÓN A DESARROLLAR" attribute="1" defaultMemberUniqueName="[Rango].[ACCIÓN A DESARROLLAR].[All]" allUniqueName="[Rango].[ACCIÓN A DESARROLLAR].[All]" dimensionUniqueName="[Rango]" displayFolder="" count="0" memberValueDatatype="130" unbalanced="0"/>
    <cacheHierarchy uniqueName="[Rango].[FECHA DE INICIO]" caption="FECHA DE INICIO" attribute="1" time="1" defaultMemberUniqueName="[Rango].[FECHA DE INICIO].[All]" allUniqueName="[Rango].[FECHA DE INICIO].[All]" dimensionUniqueName="[Rango]" displayFolder="" count="0" memberValueDatatype="7" unbalanced="0"/>
    <cacheHierarchy uniqueName="[Rango].[FECHA FINAL]" caption="FECHA FINAL" attribute="1" time="1" defaultMemberUniqueName="[Rango].[FECHA FINAL].[All]" allUniqueName="[Rango].[FECHA FINAL].[All]" dimensionUniqueName="[Rango]" displayFolder="" count="0" memberValueDatatype="7" unbalanced="0"/>
    <cacheHierarchy uniqueName="[Rango].[ENTREGABLE]" caption="ENTREGABLE" attribute="1" defaultMemberUniqueName="[Rango].[ENTREGABLE].[All]" allUniqueName="[Rango].[ENTREGABLE].[All]" dimensionUniqueName="[Rango]" displayFolder="" count="0" memberValueDatatype="130" unbalanced="0"/>
    <cacheHierarchy uniqueName="[Rango].[RESPONSABLE]" caption="RESPONSABLE" attribute="1" defaultMemberUniqueName="[Rango].[RESPONSABLE].[All]" allUniqueName="[Rango].[RESPONSABLE].[All]" dimensionUniqueName="[Rango]" displayFolder="" count="0" memberValueDatatype="130" unbalanced="0"/>
    <cacheHierarchy uniqueName="[Rango].[NOMBRE DEL INDICADOR]" caption="NOMBRE DEL INDICADOR" attribute="1" defaultMemberUniqueName="[Rango].[NOMBRE DEL INDICADOR].[All]" allUniqueName="[Rango].[NOMBRE DEL INDICADOR].[All]" dimensionUniqueName="[Rango]" displayFolder="" count="0" memberValueDatatype="130" unbalanced="0"/>
    <cacheHierarchy uniqueName="[Rango].[FORMULA DEL INDICADOR]" caption="FORMULA DEL INDICADOR" attribute="1" defaultMemberUniqueName="[Rango].[FORMULA DEL INDICADOR].[All]" allUniqueName="[Rango].[FORMULA DEL INDICADOR].[All]" dimensionUniqueName="[Rango]" displayFolder="" count="0" memberValueDatatype="130" unbalanced="0"/>
    <cacheHierarchy uniqueName="[Rango].[CUMPLE LA ACCIÓN]" caption="CUMPLE LA ACCIÓN" attribute="1" defaultMemberUniqueName="[Rango].[CUMPLE LA ACCIÓN].[All]" allUniqueName="[Rango].[CUMPLE LA ACCIÓN].[All]" dimensionUniqueName="[Rango]" displayFolder="" count="2" memberValueDatatype="130" unbalanced="0">
      <fieldsUsage count="2">
        <fieldUsage x="-1"/>
        <fieldUsage x="2"/>
      </fieldsUsage>
    </cacheHierarchy>
    <cacheHierarchy uniqueName="[Rango].[CUMPLE LA ACTIVIDAD]" caption="CUMPLE LA ACTIVIDAD" attribute="1" defaultMemberUniqueName="[Rango].[CUMPLE LA ACTIVIDAD].[All]" allUniqueName="[Rango].[CUMPLE LA ACTIVIDAD].[All]" dimensionUniqueName="[Rango]" displayFolder="" count="2" memberValueDatatype="130" unbalanced="0"/>
    <cacheHierarchy uniqueName="[Rango].[EVIDENCIA]" caption="EVIDENCIA" attribute="1" defaultMemberUniqueName="[Rango].[EVIDENCIA].[All]" allUniqueName="[Rango].[EVIDENCIA].[All]" dimensionUniqueName="[Rango]" displayFolder="" count="0" memberValueDatatype="130" unbalanced="0"/>
    <cacheHierarchy uniqueName="[Rango].[ANÁLISIS]" caption="ANÁLISIS" attribute="1" defaultMemberUniqueName="[Rango].[ANÁLISIS].[All]" allUniqueName="[Rango].[ANÁLISIS].[All]" dimensionUniqueName="[Rango]" displayFolder="" count="0" memberValueDatatype="130" unbalanced="0"/>
    <cacheHierarchy uniqueName="[Measures].[__XL_Count Rango]" caption="__XL_Count Rango" measure="1" displayFolder="" measureGroup="Rango" count="0" hidden="1"/>
    <cacheHierarchy uniqueName="[Measures].[__No measures defined]" caption="__No measures defined" measure="1" displayFolder="" count="0" hidden="1"/>
    <cacheHierarchy uniqueName="[Measures].[Recuento de ACTIVIDAD]" caption="Recuento de ACTIVIDAD" measure="1" displayFolder="" measureGroup="Rango" count="0" hidden="1">
      <extLst>
        <ext xmlns:x15="http://schemas.microsoft.com/office/spreadsheetml/2010/11/main" uri="{B97F6D7D-B522-45F9-BDA1-12C45D357490}">
          <x15:cacheHierarchy aggregatedColumn="3"/>
        </ext>
      </extLst>
    </cacheHierarchy>
    <cacheHierarchy uniqueName="[Measures].[Recuento de ACCIÓN ESTRATÉGICA]" caption="Recuento de ACCIÓN ESTRATÉGICA" measure="1" displayFolder="" measureGroup="Rango" count="0" hidden="1">
      <extLst>
        <ext xmlns:x15="http://schemas.microsoft.com/office/spreadsheetml/2010/11/main" uri="{B97F6D7D-B522-45F9-BDA1-12C45D357490}">
          <x15:cacheHierarchy aggregatedColumn="1"/>
        </ext>
      </extLst>
    </cacheHierarchy>
    <cacheHierarchy uniqueName="[Measures].[Recuento de ACCIÓN A DESARROLLAR]" caption="Recuento de ACCIÓN A DESARROLLAR" measure="1" displayFolder="" measureGroup="Rango" count="0" hidden="1">
      <extLst>
        <ext xmlns:x15="http://schemas.microsoft.com/office/spreadsheetml/2010/11/main" uri="{B97F6D7D-B522-45F9-BDA1-12C45D357490}">
          <x15:cacheHierarchy aggregatedColumn="4"/>
        </ext>
      </extLst>
    </cacheHierarchy>
    <cacheHierarchy uniqueName="[Measures].[Recuento distinto de ACCIÓN A DESARROLLAR]" caption="Recuento distinto de ACCIÓN A DESARROLLAR" measure="1" displayFolder="" measureGroup="Rango" count="0" hidden="1">
      <extLst>
        <ext xmlns:x15="http://schemas.microsoft.com/office/spreadsheetml/2010/11/main" uri="{B97F6D7D-B522-45F9-BDA1-12C45D357490}">
          <x15:cacheHierarchy aggregatedColumn="4"/>
        </ext>
      </extLst>
    </cacheHierarchy>
    <cacheHierarchy uniqueName="[Measures].[Recuento distinto de ACCIÓN ESTRATÉGICA]" caption="Recuento distinto de ACCIÓN ESTRATÉGICA" measure="1" displayFolder="" measureGroup="Rango" count="0" hidden="1">
      <extLst>
        <ext xmlns:x15="http://schemas.microsoft.com/office/spreadsheetml/2010/11/main" uri="{B97F6D7D-B522-45F9-BDA1-12C45D357490}">
          <x15:cacheHierarchy aggregatedColumn="1"/>
        </ext>
      </extLst>
    </cacheHierarchy>
    <cacheHierarchy uniqueName="[Measures].[Recuento distinto de ACTIVIDAD]" caption="Recuento distinto de ACTIVIDAD" measure="1" displayFolder="" measureGroup="Rango" count="0" hidden="1">
      <extLst>
        <ext xmlns:x15="http://schemas.microsoft.com/office/spreadsheetml/2010/11/main" uri="{B97F6D7D-B522-45F9-BDA1-12C45D357490}">
          <x15:cacheHierarchy aggregatedColumn="3"/>
        </ext>
      </extLst>
    </cacheHierarchy>
    <cacheHierarchy uniqueName="[Measures].[Recuento de CUMPLE LA ACCIÓN]" caption="Recuento de CUMPLE LA ACCIÓN" measure="1" displayFolder="" measureGroup="Rango" count="0" oneField="1" hidden="1">
      <fieldsUsage count="1">
        <fieldUsage x="1"/>
      </fieldsUsage>
      <extLst>
        <ext xmlns:x15="http://schemas.microsoft.com/office/spreadsheetml/2010/11/main" uri="{B97F6D7D-B522-45F9-BDA1-12C45D357490}">
          <x15:cacheHierarchy aggregatedColumn="11"/>
        </ext>
      </extLst>
    </cacheHierarchy>
    <cacheHierarchy uniqueName="[Measures].[Recuento de CUMPLE LA ACTIVIDAD]" caption="Recuento de CUMPLE LA ACTIVIDAD" measure="1" displayFolder="" measureGroup="Rango" count="0" hidden="1">
      <extLst>
        <ext xmlns:x15="http://schemas.microsoft.com/office/spreadsheetml/2010/11/main" uri="{B97F6D7D-B522-45F9-BDA1-12C45D357490}">
          <x15:cacheHierarchy aggregatedColumn="12"/>
        </ext>
      </extLst>
    </cacheHierarchy>
    <cacheHierarchy uniqueName="[Measures].[Recuento de COMPONENTE]" caption="Recuento de COMPONENTE" measure="1" displayFolder="" measureGroup="Rango" count="0" hidden="1">
      <extLst>
        <ext xmlns:x15="http://schemas.microsoft.com/office/spreadsheetml/2010/11/main" uri="{B97F6D7D-B522-45F9-BDA1-12C45D357490}">
          <x15:cacheHierarchy aggregatedColumn="0"/>
        </ext>
      </extLst>
    </cacheHierarchy>
    <cacheHierarchy uniqueName="[Measures].[Recuento distinto de COMPONENTE]" caption="Recuento distinto de COMPONENTE" measure="1" displayFolder="" measureGroup="Rango" count="0" hidden="1">
      <extLst>
        <ext xmlns:x15="http://schemas.microsoft.com/office/spreadsheetml/2010/11/main" uri="{B97F6D7D-B522-45F9-BDA1-12C45D357490}">
          <x15:cacheHierarchy aggregatedColumn="0"/>
        </ext>
      </extLst>
    </cacheHierarchy>
  </cacheHierarchies>
  <kpis count="0"/>
  <dimensions count="2">
    <dimension measure="1" name="Measures" uniqueName="[Measures]" caption="Measures"/>
    <dimension name="Rango" uniqueName="[Rango]" caption="Rango"/>
  </dimensions>
  <measureGroups count="1">
    <measureGroup name="Rango" caption="Rango"/>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8EEC5E1-067D-4CA0-8ABD-239FFC164164}" name="TablaDinámica1" cacheId="36" applyNumberFormats="0" applyBorderFormats="0" applyFontFormats="0" applyPatternFormats="0" applyAlignmentFormats="0" applyWidthHeightFormats="1" dataCaption="Valores" updatedVersion="8" minRefreshableVersion="3" useAutoFormatting="1" subtotalHiddenItems="1" itemPrintTitles="1" createdVersion="8" indent="0" multipleFieldFilters="0">
  <location ref="A3:B63" firstHeaderRow="1" firstDataRow="1" firstDataCol="1"/>
  <pivotFields count="2">
    <pivotField axis="axisRow" allDrilled="1" showAll="0" dataSourceSort="1" defaultAttributeDrillState="1">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t="default"/>
      </items>
    </pivotField>
    <pivotField dataField="1" showAll="0"/>
  </pivotFields>
  <rowFields count="1">
    <field x="0"/>
  </rowFields>
  <rowItems count="6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t="grand">
      <x/>
    </i>
  </rowItems>
  <colItems count="1">
    <i/>
  </colItems>
  <dataFields count="1">
    <dataField name="Recuento distinto de ACCIÓN A DESARROLLAR" fld="1" subtotal="count" baseField="0" baseItem="0">
      <extLst>
        <ext xmlns:x15="http://schemas.microsoft.com/office/spreadsheetml/2010/11/main" uri="{FABC7310-3BB5-11E1-824E-6D434824019B}">
          <x15:dataField isCountDistinct="1"/>
        </ext>
      </extLst>
    </dataField>
  </dataFields>
  <pivotHierarchies count="2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caption="Recuento distinto de ACCIÓN A DESARROLLAR"/>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4"/>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BD_PTEP!$A$1:$O$61">
        <x15:activeTabTopLevelEntity name="[Rango]"/>
      </x15:pivotTableUISettings>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CEAB8F2-3339-4FEB-9DBE-1D50F22097A1}" name="TablaDinámica10" cacheId="42" applyNumberFormats="0" applyBorderFormats="0" applyFontFormats="0" applyPatternFormats="0" applyAlignmentFormats="0" applyWidthHeightFormats="1" dataCaption="Valores" updatedVersion="8" minRefreshableVersion="3" useAutoFormatting="1" subtotalHiddenItems="1" itemPrintTitles="1" createdVersion="8" indent="0" multipleFieldFilters="0">
  <location ref="A158:B167" firstHeaderRow="1" firstDataRow="1" firstDataCol="1"/>
  <pivotFields count="3">
    <pivotField axis="axisRow" allDrilled="1" showAll="0" dataSourceSort="1" defaultAttributeDrillState="1">
      <items count="3">
        <item x="0"/>
        <item x="1"/>
        <item t="default"/>
      </items>
    </pivotField>
    <pivotField dataField="1" showAll="0"/>
    <pivotField axis="axisRow" allDrilled="1" showAll="0" dataSourceSort="1" defaultAttributeDrillState="1">
      <items count="4">
        <item x="0"/>
        <item x="1"/>
        <item x="2"/>
        <item t="default"/>
      </items>
    </pivotField>
  </pivotFields>
  <rowFields count="2">
    <field x="0"/>
    <field x="2"/>
  </rowFields>
  <rowItems count="9">
    <i>
      <x/>
    </i>
    <i r="1">
      <x/>
    </i>
    <i r="1">
      <x v="1"/>
    </i>
    <i r="1">
      <x v="2"/>
    </i>
    <i>
      <x v="1"/>
    </i>
    <i r="1">
      <x/>
    </i>
    <i r="1">
      <x v="1"/>
    </i>
    <i r="1">
      <x v="2"/>
    </i>
    <i t="grand">
      <x/>
    </i>
  </rowItems>
  <colItems count="1">
    <i/>
  </colItems>
  <dataFields count="1">
    <dataField name="Recuento de CUMPLE LA ACCIÓN" fld="1" subtotal="count" baseField="0" baseItem="0"/>
  </dataFields>
  <pivotHierarchies count="2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caption="Recuento distinto de ACCIÓN A DESARROLLAR"/>
    <pivotHierarchy dragToData="1" caption="ACCIÓN ESTRATÉGICA"/>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2">
    <rowHierarchyUsage hierarchyUsage="0"/>
    <rowHierarchyUsage hierarchyUsage="11"/>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BD_PTEP!$A$1:$O$61">
        <x15:activeTabTopLevelEntity name="[Rango]"/>
      </x15:pivotTableUISettings>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DB3F649-DE35-4A89-A737-D1D7E3447655}" name="TablaDinámica5" cacheId="40" applyNumberFormats="0" applyBorderFormats="0" applyFontFormats="0" applyPatternFormats="0" applyAlignmentFormats="0" applyWidthHeightFormats="1" dataCaption="Valores" updatedVersion="8" minRefreshableVersion="3" useAutoFormatting="1" subtotalHiddenItems="1" itemPrintTitles="1" createdVersion="8" indent="0" multipleFieldFilters="0">
  <location ref="A132:B136" firstHeaderRow="1" firstDataRow="1" firstDataCol="1"/>
  <pivotFields count="2">
    <pivotField axis="axisRow" allDrilled="1" showAll="0" dataSourceSort="1" defaultAttributeDrillState="1">
      <items count="4">
        <item x="0"/>
        <item x="1"/>
        <item x="2"/>
        <item t="default"/>
      </items>
    </pivotField>
    <pivotField dataField="1" showAll="0"/>
  </pivotFields>
  <rowFields count="1">
    <field x="0"/>
  </rowFields>
  <rowItems count="4">
    <i>
      <x/>
    </i>
    <i>
      <x v="1"/>
    </i>
    <i>
      <x v="2"/>
    </i>
    <i t="grand">
      <x/>
    </i>
  </rowItems>
  <colItems count="1">
    <i/>
  </colItems>
  <dataFields count="1">
    <dataField name="Recuento de CUMPLE LA ACTIVIDAD" fld="1" subtotal="count" baseField="0" baseItem="0"/>
  </dataFields>
  <chartFormats count="8">
    <chartFormat chart="20" format="47" series="1">
      <pivotArea type="data" outline="0" fieldPosition="0">
        <references count="1">
          <reference field="4294967294" count="1" selected="0">
            <x v="0"/>
          </reference>
        </references>
      </pivotArea>
    </chartFormat>
    <chartFormat chart="20" format="48">
      <pivotArea type="data" outline="0" fieldPosition="0">
        <references count="2">
          <reference field="4294967294" count="1" selected="0">
            <x v="0"/>
          </reference>
          <reference field="0" count="1" selected="0">
            <x v="0"/>
          </reference>
        </references>
      </pivotArea>
    </chartFormat>
    <chartFormat chart="20" format="49">
      <pivotArea type="data" outline="0" fieldPosition="0">
        <references count="2">
          <reference field="4294967294" count="1" selected="0">
            <x v="0"/>
          </reference>
          <reference field="0" count="1" selected="0">
            <x v="2"/>
          </reference>
        </references>
      </pivotArea>
    </chartFormat>
    <chartFormat chart="6" format="44" series="1">
      <pivotArea type="data" outline="0" fieldPosition="0">
        <references count="1">
          <reference field="4294967294" count="1" selected="0">
            <x v="0"/>
          </reference>
        </references>
      </pivotArea>
    </chartFormat>
    <chartFormat chart="6" format="45">
      <pivotArea type="data" outline="0" fieldPosition="0">
        <references count="2">
          <reference field="4294967294" count="1" selected="0">
            <x v="0"/>
          </reference>
          <reference field="0" count="1" selected="0">
            <x v="0"/>
          </reference>
        </references>
      </pivotArea>
    </chartFormat>
    <chartFormat chart="6" format="46">
      <pivotArea type="data" outline="0" fieldPosition="0">
        <references count="2">
          <reference field="4294967294" count="1" selected="0">
            <x v="0"/>
          </reference>
          <reference field="0" count="1" selected="0">
            <x v="1"/>
          </reference>
        </references>
      </pivotArea>
    </chartFormat>
    <chartFormat chart="6" format="47">
      <pivotArea type="data" outline="0" fieldPosition="0">
        <references count="2">
          <reference field="4294967294" count="1" selected="0">
            <x v="0"/>
          </reference>
          <reference field="0" count="1" selected="0">
            <x v="2"/>
          </reference>
        </references>
      </pivotArea>
    </chartFormat>
    <chartFormat chart="20" format="50">
      <pivotArea type="data" outline="0" fieldPosition="0">
        <references count="2">
          <reference field="4294967294" count="1" selected="0">
            <x v="0"/>
          </reference>
          <reference field="0" count="1" selected="0">
            <x v="1"/>
          </reference>
        </references>
      </pivotArea>
    </chartFormat>
  </chartFormats>
  <pivotHierarchies count="2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caption="Recuento distinto de ACCIÓN A DESARROLLAR"/>
    <pivotHierarchy dragToData="1" caption="Recuento distinto de ACCIÓN ESTRATÉGICA"/>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BD_PTEP!$A$1:$O$61">
        <x15:activeTabTopLevelEntity name="[Rango]"/>
      </x15:pivotTableUISettings>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89512382-738E-423F-90EF-3293BBCF6450}" name="TablaDinámica4" cacheId="39" applyNumberFormats="0" applyBorderFormats="0" applyFontFormats="0" applyPatternFormats="0" applyAlignmentFormats="0" applyWidthHeightFormats="1" dataCaption="Valores" updatedVersion="8" minRefreshableVersion="3" useAutoFormatting="1" subtotalHiddenItems="1" itemPrintTitles="1" createdVersion="8" indent="0" multipleFieldFilters="0">
  <location ref="A124:B128" firstHeaderRow="1" firstDataRow="1" firstDataCol="1"/>
  <pivotFields count="2">
    <pivotField axis="axisRow" allDrilled="1" showAll="0" dataSourceSort="1" defaultAttributeDrillState="1">
      <items count="4">
        <item x="0"/>
        <item x="1"/>
        <item x="2"/>
        <item t="default"/>
      </items>
    </pivotField>
    <pivotField dataField="1" showAll="0"/>
  </pivotFields>
  <rowFields count="1">
    <field x="0"/>
  </rowFields>
  <rowItems count="4">
    <i>
      <x/>
    </i>
    <i>
      <x v="1"/>
    </i>
    <i>
      <x v="2"/>
    </i>
    <i t="grand">
      <x/>
    </i>
  </rowItems>
  <colItems count="1">
    <i/>
  </colItems>
  <dataFields count="1">
    <dataField name="Recuento de CUMPLE LA ACCIÓN" fld="1" subtotal="count" baseField="0" baseItem="0"/>
  </dataFields>
  <chartFormats count="8">
    <chartFormat chart="21" format="39" series="1">
      <pivotArea type="data" outline="0" fieldPosition="0">
        <references count="1">
          <reference field="4294967294" count="1" selected="0">
            <x v="0"/>
          </reference>
        </references>
      </pivotArea>
    </chartFormat>
    <chartFormat chart="21" format="40">
      <pivotArea type="data" outline="0" fieldPosition="0">
        <references count="2">
          <reference field="4294967294" count="1" selected="0">
            <x v="0"/>
          </reference>
          <reference field="0" count="1" selected="0">
            <x v="0"/>
          </reference>
        </references>
      </pivotArea>
    </chartFormat>
    <chartFormat chart="21" format="41">
      <pivotArea type="data" outline="0" fieldPosition="0">
        <references count="2">
          <reference field="4294967294" count="1" selected="0">
            <x v="0"/>
          </reference>
          <reference field="0" count="1" selected="0">
            <x v="2"/>
          </reference>
        </references>
      </pivotArea>
    </chartFormat>
    <chartFormat chart="12" format="39" series="1">
      <pivotArea type="data" outline="0" fieldPosition="0">
        <references count="1">
          <reference field="4294967294" count="1" selected="0">
            <x v="0"/>
          </reference>
        </references>
      </pivotArea>
    </chartFormat>
    <chartFormat chart="12" format="40">
      <pivotArea type="data" outline="0" fieldPosition="0">
        <references count="2">
          <reference field="4294967294" count="1" selected="0">
            <x v="0"/>
          </reference>
          <reference field="0" count="1" selected="0">
            <x v="0"/>
          </reference>
        </references>
      </pivotArea>
    </chartFormat>
    <chartFormat chart="12" format="41">
      <pivotArea type="data" outline="0" fieldPosition="0">
        <references count="2">
          <reference field="4294967294" count="1" selected="0">
            <x v="0"/>
          </reference>
          <reference field="0" count="1" selected="0">
            <x v="1"/>
          </reference>
        </references>
      </pivotArea>
    </chartFormat>
    <chartFormat chart="12" format="42">
      <pivotArea type="data" outline="0" fieldPosition="0">
        <references count="2">
          <reference field="4294967294" count="1" selected="0">
            <x v="0"/>
          </reference>
          <reference field="0" count="1" selected="0">
            <x v="2"/>
          </reference>
        </references>
      </pivotArea>
    </chartFormat>
    <chartFormat chart="21" format="42">
      <pivotArea type="data" outline="0" fieldPosition="0">
        <references count="2">
          <reference field="4294967294" count="1" selected="0">
            <x v="0"/>
          </reference>
          <reference field="0" count="1" selected="0">
            <x v="1"/>
          </reference>
        </references>
      </pivotArea>
    </chartFormat>
  </chartFormats>
  <pivotHierarchies count="2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caption="Recuento distinto de ACCIÓN A DESARROLLAR"/>
    <pivotHierarchy dragToData="1" caption="Recuento distinto de ACCIÓN ESTRATÉGICA"/>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1"/>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BD_PTEP!$A$1:$O$61">
        <x15:activeTabTopLevelEntity name="[Rango]"/>
      </x15:pivotTableUISettings>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69672898-9FFE-4CD3-86DA-DB467CFE5286}" name="TablaDinámica3" cacheId="38" applyNumberFormats="0" applyBorderFormats="0" applyFontFormats="0" applyPatternFormats="0" applyAlignmentFormats="0" applyWidthHeightFormats="1" dataCaption="Valores" updatedVersion="8" minRefreshableVersion="3" useAutoFormatting="1" subtotalHiddenItems="1" itemPrintTitles="1" createdVersion="8" indent="0" multipleFieldFilters="0">
  <location ref="A84:B122" firstHeaderRow="1" firstDataRow="1" firstDataCol="1"/>
  <pivotFields count="2">
    <pivotField axis="axisRow" allDrilled="1" showAll="0" dataSourceSort="1" defaultAttributeDrillState="1">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t="default"/>
      </items>
    </pivotField>
    <pivotField dataField="1" showAll="0"/>
  </pivotFields>
  <rowFields count="1">
    <field x="0"/>
  </rowFields>
  <rowItems count="3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t="grand">
      <x/>
    </i>
  </rowItems>
  <colItems count="1">
    <i/>
  </colItems>
  <dataFields count="1">
    <dataField name="Recuento distinto de ACTIVIDAD" fld="1" subtotal="count" baseField="0" baseItem="0">
      <extLst>
        <ext xmlns:x15="http://schemas.microsoft.com/office/spreadsheetml/2010/11/main" uri="{FABC7310-3BB5-11E1-824E-6D434824019B}">
          <x15:dataField isCountDistinct="1"/>
        </ext>
      </extLst>
    </dataField>
  </dataFields>
  <pivotHierarchies count="2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caption="Recuento distinto de ACCIÓN A DESARROLLAR"/>
    <pivotHierarchy dragToData="1" caption="Recuento distinto de ACCIÓN ESTRATÉGICA"/>
    <pivotHierarchy dragToData="1" caption="Recuento distinto de ACTIVIDAD"/>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3"/>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BD_PTEP!$A$1:$O$61">
        <x15:activeTabTopLevelEntity name="[Rango]"/>
      </x15:pivotTableUISettings>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10A93CF4-6FD0-4B6A-98AB-F28C226A25DE}" name="TablaDinámica2" cacheId="37" applyNumberFormats="0" applyBorderFormats="0" applyFontFormats="0" applyPatternFormats="0" applyAlignmentFormats="0" applyWidthHeightFormats="1" dataCaption="Valores" updatedVersion="8" minRefreshableVersion="3" useAutoFormatting="1" subtotalHiddenItems="1" itemPrintTitles="1" createdVersion="8" indent="0" multipleFieldFilters="0">
  <location ref="A66:B81" firstHeaderRow="1" firstDataRow="1" firstDataCol="1"/>
  <pivotFields count="2">
    <pivotField axis="axisRow" allDrilled="1" showAll="0" dataSourceSort="1" defaultAttributeDrillState="1">
      <items count="15">
        <item x="0"/>
        <item x="1"/>
        <item x="2"/>
        <item x="3"/>
        <item x="4"/>
        <item x="5"/>
        <item x="6"/>
        <item x="7"/>
        <item x="8"/>
        <item x="9"/>
        <item x="10"/>
        <item x="11"/>
        <item x="12"/>
        <item x="13"/>
        <item t="default"/>
      </items>
    </pivotField>
    <pivotField dataField="1" showAll="0"/>
  </pivotFields>
  <rowFields count="1">
    <field x="0"/>
  </rowFields>
  <rowItems count="15">
    <i>
      <x/>
    </i>
    <i>
      <x v="1"/>
    </i>
    <i>
      <x v="2"/>
    </i>
    <i>
      <x v="3"/>
    </i>
    <i>
      <x v="4"/>
    </i>
    <i>
      <x v="5"/>
    </i>
    <i>
      <x v="6"/>
    </i>
    <i>
      <x v="7"/>
    </i>
    <i>
      <x v="8"/>
    </i>
    <i>
      <x v="9"/>
    </i>
    <i>
      <x v="10"/>
    </i>
    <i>
      <x v="11"/>
    </i>
    <i>
      <x v="12"/>
    </i>
    <i>
      <x v="13"/>
    </i>
    <i t="grand">
      <x/>
    </i>
  </rowItems>
  <colItems count="1">
    <i/>
  </colItems>
  <dataFields count="1">
    <dataField name="Recuento distinto de ACCIÓN ESTRATÉGICA" fld="1" subtotal="count" baseField="0" baseItem="0">
      <extLst>
        <ext xmlns:x15="http://schemas.microsoft.com/office/spreadsheetml/2010/11/main" uri="{FABC7310-3BB5-11E1-824E-6D434824019B}">
          <x15:dataField isCountDistinct="1"/>
        </ext>
      </extLst>
    </dataField>
  </dataFields>
  <pivotHierarchies count="2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caption="Recuento distinto de ACCIÓN A DESARROLLAR"/>
    <pivotHierarchy dragToData="1" caption="Recuento distinto de ACCIÓN ESTRATÉGICA"/>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BD_PTEP!$A$1:$O$61">
        <x15:activeTabTopLevelEntity name="[Rango]"/>
      </x15:pivotTableUISettings>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EC8901BB-4398-4411-A3BA-C8B29E92F91B}" name="TablaDinámica9" cacheId="41" applyNumberFormats="0" applyBorderFormats="0" applyFontFormats="0" applyPatternFormats="0" applyAlignmentFormats="0" applyWidthHeightFormats="1" dataCaption="Valores" updatedVersion="8" minRefreshableVersion="3" useAutoFormatting="1" subtotalHiddenItems="1" itemPrintTitles="1" createdVersion="8" indent="0" multipleFieldFilters="0">
  <location ref="A144:C155" firstHeaderRow="0" firstDataRow="1" firstDataCol="1"/>
  <pivotFields count="4">
    <pivotField axis="axisRow" allDrilled="1" showAll="0" dataSourceSort="1" defaultAttributeDrillState="1">
      <items count="3">
        <item x="0"/>
        <item x="1"/>
        <item t="default"/>
      </items>
    </pivotField>
    <pivotField dataField="1" showAll="0"/>
    <pivotField axis="axisRow" allDrilled="1" showAll="0" dataSourceSort="1" defaultAttributeDrillState="1">
      <items count="5">
        <item x="0"/>
        <item x="1"/>
        <item x="2"/>
        <item x="3"/>
        <item t="default"/>
      </items>
    </pivotField>
    <pivotField dataField="1" showAll="0"/>
  </pivotFields>
  <rowFields count="2">
    <field x="0"/>
    <field x="2"/>
  </rowFields>
  <rowItems count="11">
    <i>
      <x/>
    </i>
    <i r="1">
      <x/>
    </i>
    <i r="1">
      <x v="1"/>
    </i>
    <i r="1">
      <x v="2"/>
    </i>
    <i r="1">
      <x v="3"/>
    </i>
    <i>
      <x v="1"/>
    </i>
    <i r="1">
      <x/>
    </i>
    <i r="1">
      <x v="1"/>
    </i>
    <i r="1">
      <x v="2"/>
    </i>
    <i r="1">
      <x v="3"/>
    </i>
    <i t="grand">
      <x/>
    </i>
  </rowItems>
  <colFields count="1">
    <field x="-2"/>
  </colFields>
  <colItems count="2">
    <i>
      <x/>
    </i>
    <i i="1">
      <x v="1"/>
    </i>
  </colItems>
  <dataFields count="2">
    <dataField name="ACCIÓN ESTRATÉGICA" fld="1" subtotal="count" baseField="0" baseItem="0">
      <extLst>
        <ext xmlns:x15="http://schemas.microsoft.com/office/spreadsheetml/2010/11/main" uri="{FABC7310-3BB5-11E1-824E-6D434824019B}">
          <x15:dataField isCountDistinct="1"/>
        </ext>
      </extLst>
    </dataField>
    <dataField name="Recuento de CUMPLE LA ACTIVIDAD" fld="3" subtotal="count" baseField="0" baseItem="0"/>
  </dataFields>
  <pivotHierarchies count="2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caption="Recuento distinto de ACCIÓN A DESARROLLAR"/>
    <pivotHierarchy dragToData="1" caption="ACCIÓN ESTRATÉGICA"/>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2">
    <rowHierarchyUsage hierarchyUsage="0"/>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BD_PTEP!$A$1:$O$61">
        <x15:activeTabTopLevelEntity name="[Rango]"/>
      </x15:pivotTableUISettings>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tandard consultores integrales SAS BIC">
    <a:dk1>
      <a:sysClr val="windowText" lastClr="000000"/>
    </a:dk1>
    <a:lt1>
      <a:sysClr val="window" lastClr="FFFFFF"/>
    </a:lt1>
    <a:dk2>
      <a:srgbClr val="25CCB0"/>
    </a:dk2>
    <a:lt2>
      <a:srgbClr val="FFFFFF"/>
    </a:lt2>
    <a:accent1>
      <a:srgbClr val="25CCB0"/>
    </a:accent1>
    <a:accent2>
      <a:srgbClr val="ECA824"/>
    </a:accent2>
    <a:accent3>
      <a:srgbClr val="572617"/>
    </a:accent3>
    <a:accent4>
      <a:srgbClr val="493BD7"/>
    </a:accent4>
    <a:accent5>
      <a:srgbClr val="E13F85"/>
    </a:accent5>
    <a:accent6>
      <a:srgbClr val="FAE6A9"/>
    </a:accent6>
    <a:hlink>
      <a:srgbClr val="009CD0"/>
    </a:hlink>
    <a:folHlink>
      <a:srgbClr val="1B1464"/>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Standard consultores integrales SAS BIC">
    <a:dk1>
      <a:sysClr val="windowText" lastClr="000000"/>
    </a:dk1>
    <a:lt1>
      <a:sysClr val="window" lastClr="FFFFFF"/>
    </a:lt1>
    <a:dk2>
      <a:srgbClr val="25CCB0"/>
    </a:dk2>
    <a:lt2>
      <a:srgbClr val="FFFFFF"/>
    </a:lt2>
    <a:accent1>
      <a:srgbClr val="25CCB0"/>
    </a:accent1>
    <a:accent2>
      <a:srgbClr val="ECA824"/>
    </a:accent2>
    <a:accent3>
      <a:srgbClr val="572617"/>
    </a:accent3>
    <a:accent4>
      <a:srgbClr val="493BD7"/>
    </a:accent4>
    <a:accent5>
      <a:srgbClr val="E13F85"/>
    </a:accent5>
    <a:accent6>
      <a:srgbClr val="FAE6A9"/>
    </a:accent6>
    <a:hlink>
      <a:srgbClr val="009CD0"/>
    </a:hlink>
    <a:folHlink>
      <a:srgbClr val="1B1464"/>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artagena.gov.co/transparencia/informes-pqrsd/informe-mensual-atencion-servicio-ciudadano-pqrs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17CD8-750E-452F-8C9F-21941B072610}">
  <dimension ref="A2:BH46"/>
  <sheetViews>
    <sheetView workbookViewId="0">
      <selection activeCell="S41" sqref="S41"/>
    </sheetView>
  </sheetViews>
  <sheetFormatPr baseColWidth="10" defaultRowHeight="14.4" x14ac:dyDescent="0.3"/>
  <cols>
    <col min="1" max="1" width="7.109375" style="4" customWidth="1"/>
    <col min="2" max="8" width="11.44140625" style="4"/>
    <col min="9" max="9" width="7.33203125" style="4" customWidth="1"/>
    <col min="10" max="11" width="11.44140625" style="4"/>
    <col min="12" max="12" width="5.6640625" style="4" customWidth="1"/>
    <col min="13" max="30" width="11.44140625" style="4"/>
  </cols>
  <sheetData>
    <row r="2" spans="1:60" x14ac:dyDescent="0.3">
      <c r="B2" s="5"/>
      <c r="C2" s="6"/>
      <c r="D2" s="6"/>
      <c r="E2" s="6"/>
      <c r="F2" s="6"/>
      <c r="G2" s="6"/>
      <c r="H2" s="6"/>
      <c r="I2" s="6"/>
      <c r="J2" s="6"/>
      <c r="K2" s="6"/>
      <c r="L2" s="6"/>
      <c r="M2" s="6"/>
      <c r="N2" s="6"/>
      <c r="O2" s="7"/>
    </row>
    <row r="3" spans="1:60" x14ac:dyDescent="0.3">
      <c r="B3" s="8"/>
      <c r="O3" s="9"/>
    </row>
    <row r="4" spans="1:60" x14ac:dyDescent="0.3">
      <c r="B4" s="8"/>
      <c r="O4" s="9"/>
    </row>
    <row r="5" spans="1:60" x14ac:dyDescent="0.3">
      <c r="B5" s="8"/>
      <c r="O5" s="9"/>
    </row>
    <row r="6" spans="1:60" x14ac:dyDescent="0.3">
      <c r="A6" s="10" t="s">
        <v>288</v>
      </c>
      <c r="B6" s="8"/>
      <c r="O6" s="9"/>
    </row>
    <row r="7" spans="1:60" x14ac:dyDescent="0.3">
      <c r="B7" s="8"/>
      <c r="O7" s="9"/>
    </row>
    <row r="8" spans="1:60" x14ac:dyDescent="0.3">
      <c r="B8" s="8"/>
      <c r="O8" s="9"/>
    </row>
    <row r="9" spans="1:60" ht="30.75" customHeight="1" x14ac:dyDescent="0.3">
      <c r="B9" s="8"/>
      <c r="G9" s="23" t="s">
        <v>291</v>
      </c>
      <c r="H9" s="24"/>
      <c r="J9" s="23" t="s">
        <v>289</v>
      </c>
      <c r="K9" s="24"/>
      <c r="M9" s="23" t="s">
        <v>292</v>
      </c>
      <c r="N9" s="24"/>
      <c r="O9" s="9"/>
    </row>
    <row r="10" spans="1:60" ht="18" x14ac:dyDescent="0.35">
      <c r="B10" s="8"/>
      <c r="G10" s="25">
        <f>+GETPIVOTDATA("[Measures].[Recuento distinto de ACCIÓN ESTRATÉGICA]",Hoja1!$A$66)</f>
        <v>14</v>
      </c>
      <c r="H10" s="26"/>
      <c r="I10" s="11"/>
      <c r="J10" s="25">
        <f>+GETPIVOTDATA("[Measures].[Recuento distinto de ACTIVIDAD]",Hoja1!$A$84)</f>
        <v>37</v>
      </c>
      <c r="K10" s="26"/>
      <c r="L10" s="11"/>
      <c r="M10" s="25">
        <f>+GETPIVOTDATA("[Measures].[Recuento distinto de ACCIÓN A DESARROLLAR]",Hoja1!$A$3)</f>
        <v>59</v>
      </c>
      <c r="N10" s="26"/>
      <c r="O10" s="9"/>
    </row>
    <row r="11" spans="1:60" ht="18" x14ac:dyDescent="0.35">
      <c r="B11" s="8"/>
      <c r="G11" s="27"/>
      <c r="H11" s="28"/>
      <c r="I11" s="11"/>
      <c r="J11" s="27"/>
      <c r="K11" s="28"/>
      <c r="L11" s="11"/>
      <c r="M11" s="27"/>
      <c r="N11" s="28"/>
      <c r="O11" s="9"/>
    </row>
    <row r="12" spans="1:60" ht="18" x14ac:dyDescent="0.35">
      <c r="B12" s="8"/>
      <c r="G12" s="29"/>
      <c r="H12" s="30"/>
      <c r="I12" s="11"/>
      <c r="J12" s="29"/>
      <c r="K12" s="30"/>
      <c r="L12" s="11"/>
      <c r="M12" s="29"/>
      <c r="N12" s="30"/>
      <c r="O12" s="9"/>
    </row>
    <row r="13" spans="1:60" x14ac:dyDescent="0.3">
      <c r="B13" s="8"/>
      <c r="O13" s="9"/>
    </row>
    <row r="14" spans="1:60" x14ac:dyDescent="0.3">
      <c r="B14" s="8"/>
      <c r="O14" s="9"/>
      <c r="W14" s="4" t="s">
        <v>290</v>
      </c>
    </row>
    <row r="15" spans="1:60" ht="15.6" x14ac:dyDescent="0.3">
      <c r="B15" s="8"/>
      <c r="H15" s="12"/>
      <c r="O15" s="13"/>
      <c r="Q15" s="12"/>
      <c r="R15" s="12"/>
      <c r="S15" s="12"/>
      <c r="T15" s="12"/>
      <c r="U15" s="12"/>
      <c r="V15" s="12"/>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row>
    <row r="16" spans="1:60" x14ac:dyDescent="0.3">
      <c r="B16" s="8"/>
      <c r="O16" s="9"/>
    </row>
    <row r="17" spans="2:60" x14ac:dyDescent="0.3">
      <c r="B17" s="8"/>
      <c r="O17" s="9"/>
    </row>
    <row r="18" spans="2:60" x14ac:dyDescent="0.3">
      <c r="B18" s="8"/>
      <c r="O18" s="9"/>
    </row>
    <row r="19" spans="2:60" x14ac:dyDescent="0.3">
      <c r="B19" s="8"/>
      <c r="O19" s="9"/>
    </row>
    <row r="20" spans="2:60" x14ac:dyDescent="0.3">
      <c r="B20" s="8"/>
      <c r="O20" s="9"/>
    </row>
    <row r="21" spans="2:60" x14ac:dyDescent="0.3">
      <c r="B21" s="8"/>
      <c r="O21" s="9"/>
    </row>
    <row r="22" spans="2:60" x14ac:dyDescent="0.3">
      <c r="B22" s="8"/>
      <c r="O22" s="9"/>
      <c r="AE22" s="4"/>
    </row>
    <row r="23" spans="2:60" x14ac:dyDescent="0.3">
      <c r="B23" s="8"/>
      <c r="O23" s="9"/>
      <c r="AE23" s="4"/>
    </row>
    <row r="24" spans="2:60" x14ac:dyDescent="0.3">
      <c r="B24" s="8"/>
      <c r="O24" s="9"/>
      <c r="AE24" s="4"/>
    </row>
    <row r="25" spans="2:60" ht="15.6" x14ac:dyDescent="0.3">
      <c r="B25" s="8"/>
      <c r="O25" s="9"/>
      <c r="S25" s="22"/>
      <c r="T25" s="22"/>
      <c r="U25" s="22"/>
      <c r="V25" s="22"/>
      <c r="W25" s="22"/>
      <c r="X25" s="12"/>
      <c r="Y25" s="22"/>
      <c r="Z25" s="22"/>
      <c r="AA25" s="22"/>
      <c r="AB25" s="22"/>
      <c r="AC25" s="22"/>
      <c r="AD25" s="22"/>
      <c r="AE25" s="4"/>
    </row>
    <row r="26" spans="2:60" x14ac:dyDescent="0.3">
      <c r="B26" s="8"/>
      <c r="O26" s="9"/>
      <c r="AE26" s="4"/>
    </row>
    <row r="27" spans="2:60" x14ac:dyDescent="0.3">
      <c r="B27" s="8"/>
      <c r="O27" s="9"/>
      <c r="AE27" s="4"/>
    </row>
    <row r="28" spans="2:60" x14ac:dyDescent="0.3">
      <c r="B28" s="8"/>
      <c r="O28" s="9"/>
      <c r="AE28" s="4"/>
    </row>
    <row r="29" spans="2:60" ht="13.5" customHeight="1" x14ac:dyDescent="0.3">
      <c r="B29" s="8"/>
      <c r="O29" s="9"/>
      <c r="AE29" s="4"/>
    </row>
    <row r="30" spans="2:60" ht="15.6" x14ac:dyDescent="0.3">
      <c r="B30" s="8"/>
      <c r="O30" s="13"/>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row>
    <row r="31" spans="2:60" x14ac:dyDescent="0.3">
      <c r="B31" s="8"/>
      <c r="O31" s="9"/>
      <c r="AE31" s="4"/>
    </row>
    <row r="32" spans="2:60" x14ac:dyDescent="0.3">
      <c r="B32" s="8"/>
      <c r="O32" s="9"/>
      <c r="AE32" s="4"/>
    </row>
    <row r="33" spans="2:15" x14ac:dyDescent="0.3">
      <c r="B33" s="8"/>
      <c r="O33" s="9"/>
    </row>
    <row r="34" spans="2:15" x14ac:dyDescent="0.3">
      <c r="B34" s="8"/>
      <c r="O34" s="9"/>
    </row>
    <row r="35" spans="2:15" x14ac:dyDescent="0.3">
      <c r="B35" s="8"/>
      <c r="O35" s="9"/>
    </row>
    <row r="36" spans="2:15" x14ac:dyDescent="0.3">
      <c r="B36" s="8"/>
      <c r="O36" s="9"/>
    </row>
    <row r="37" spans="2:15" x14ac:dyDescent="0.3">
      <c r="B37" s="8"/>
      <c r="O37" s="9"/>
    </row>
    <row r="38" spans="2:15" x14ac:dyDescent="0.3">
      <c r="B38" s="8"/>
      <c r="O38" s="9"/>
    </row>
    <row r="39" spans="2:15" x14ac:dyDescent="0.3">
      <c r="B39" s="8"/>
      <c r="O39" s="9"/>
    </row>
    <row r="40" spans="2:15" x14ac:dyDescent="0.3">
      <c r="B40" s="8"/>
      <c r="O40" s="9"/>
    </row>
    <row r="41" spans="2:15" x14ac:dyDescent="0.3">
      <c r="B41" s="8"/>
      <c r="O41" s="9"/>
    </row>
    <row r="42" spans="2:15" x14ac:dyDescent="0.3">
      <c r="B42" s="8"/>
      <c r="O42" s="9"/>
    </row>
    <row r="43" spans="2:15" x14ac:dyDescent="0.3">
      <c r="B43" s="8"/>
      <c r="O43" s="9"/>
    </row>
    <row r="44" spans="2:15" x14ac:dyDescent="0.3">
      <c r="B44" s="8"/>
      <c r="O44" s="9"/>
    </row>
    <row r="45" spans="2:15" x14ac:dyDescent="0.3">
      <c r="B45" s="8"/>
      <c r="O45" s="9"/>
    </row>
    <row r="46" spans="2:15" x14ac:dyDescent="0.3">
      <c r="B46" s="14"/>
      <c r="C46" s="15"/>
      <c r="D46" s="15"/>
      <c r="E46" s="15"/>
      <c r="F46" s="15"/>
      <c r="G46" s="15"/>
      <c r="H46" s="15"/>
      <c r="I46" s="15"/>
      <c r="J46" s="15"/>
      <c r="K46" s="15"/>
      <c r="L46" s="15"/>
      <c r="M46" s="15"/>
      <c r="N46" s="15"/>
      <c r="O46" s="16"/>
    </row>
  </sheetData>
  <sheetProtection algorithmName="SHA-512" hashValue="x7vDZ/8DHr8sI+IxOeuYbQA538G+peH4A5d0cDxC5z7SOIUdePMkJ+beoBMB2gqGS8yFGASayz5I3FIpABFaHA==" saltValue="iPyqXAlovataAXZ1OkR8ZA==" spinCount="100000" sheet="1" objects="1" scenarios="1"/>
  <mergeCells count="8">
    <mergeCell ref="S25:W25"/>
    <mergeCell ref="Y25:AD25"/>
    <mergeCell ref="G9:H9"/>
    <mergeCell ref="J9:K9"/>
    <mergeCell ref="M9:N9"/>
    <mergeCell ref="G10:H12"/>
    <mergeCell ref="J10:K12"/>
    <mergeCell ref="M10:N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43B3D-25AB-4338-A99E-B4AB2E0F2360}">
  <dimension ref="A3:C167"/>
  <sheetViews>
    <sheetView topLeftCell="A136" workbookViewId="0">
      <selection activeCell="B159" sqref="B159"/>
    </sheetView>
  </sheetViews>
  <sheetFormatPr baseColWidth="10" defaultRowHeight="14.4" x14ac:dyDescent="0.3"/>
  <cols>
    <col min="1" max="1" width="21.33203125" bestFit="1" customWidth="1"/>
    <col min="2" max="2" width="31.33203125" bestFit="1" customWidth="1"/>
    <col min="3" max="3" width="33.88671875" bestFit="1" customWidth="1"/>
    <col min="4" max="4" width="31.33203125" bestFit="1" customWidth="1"/>
  </cols>
  <sheetData>
    <row r="3" spans="1:2" x14ac:dyDescent="0.3">
      <c r="A3" s="2" t="s">
        <v>286</v>
      </c>
      <c r="B3" t="s">
        <v>385</v>
      </c>
    </row>
    <row r="4" spans="1:2" x14ac:dyDescent="0.3">
      <c r="A4" s="3" t="s">
        <v>383</v>
      </c>
      <c r="B4">
        <v>1</v>
      </c>
    </row>
    <row r="5" spans="1:2" x14ac:dyDescent="0.3">
      <c r="A5" s="3" t="s">
        <v>384</v>
      </c>
      <c r="B5">
        <v>1</v>
      </c>
    </row>
    <row r="6" spans="1:2" x14ac:dyDescent="0.3">
      <c r="A6" s="3" t="s">
        <v>45</v>
      </c>
      <c r="B6">
        <v>1</v>
      </c>
    </row>
    <row r="7" spans="1:2" x14ac:dyDescent="0.3">
      <c r="A7" s="3" t="s">
        <v>168</v>
      </c>
      <c r="B7">
        <v>1</v>
      </c>
    </row>
    <row r="8" spans="1:2" x14ac:dyDescent="0.3">
      <c r="A8" s="3" t="s">
        <v>276</v>
      </c>
      <c r="B8">
        <v>1</v>
      </c>
    </row>
    <row r="9" spans="1:2" x14ac:dyDescent="0.3">
      <c r="A9" s="3" t="s">
        <v>193</v>
      </c>
      <c r="B9">
        <v>1</v>
      </c>
    </row>
    <row r="10" spans="1:2" x14ac:dyDescent="0.3">
      <c r="A10" s="3" t="s">
        <v>98</v>
      </c>
      <c r="B10">
        <v>1</v>
      </c>
    </row>
    <row r="11" spans="1:2" x14ac:dyDescent="0.3">
      <c r="A11" s="3" t="s">
        <v>270</v>
      </c>
      <c r="B11">
        <v>1</v>
      </c>
    </row>
    <row r="12" spans="1:2" x14ac:dyDescent="0.3">
      <c r="A12" s="3" t="s">
        <v>82</v>
      </c>
      <c r="B12">
        <v>1</v>
      </c>
    </row>
    <row r="13" spans="1:2" x14ac:dyDescent="0.3">
      <c r="A13" s="3" t="s">
        <v>141</v>
      </c>
      <c r="B13">
        <v>1</v>
      </c>
    </row>
    <row r="14" spans="1:2" x14ac:dyDescent="0.3">
      <c r="A14" s="3" t="s">
        <v>211</v>
      </c>
      <c r="B14">
        <v>1</v>
      </c>
    </row>
    <row r="15" spans="1:2" x14ac:dyDescent="0.3">
      <c r="A15" s="3" t="s">
        <v>375</v>
      </c>
      <c r="B15">
        <v>1</v>
      </c>
    </row>
    <row r="16" spans="1:2" x14ac:dyDescent="0.3">
      <c r="A16" s="3" t="s">
        <v>186</v>
      </c>
      <c r="B16">
        <v>1</v>
      </c>
    </row>
    <row r="17" spans="1:2" x14ac:dyDescent="0.3">
      <c r="A17" s="3" t="s">
        <v>28</v>
      </c>
      <c r="B17">
        <v>1</v>
      </c>
    </row>
    <row r="18" spans="1:2" x14ac:dyDescent="0.3">
      <c r="A18" s="3" t="s">
        <v>20</v>
      </c>
      <c r="B18">
        <v>1</v>
      </c>
    </row>
    <row r="19" spans="1:2" x14ac:dyDescent="0.3">
      <c r="A19" s="3" t="s">
        <v>14</v>
      </c>
      <c r="B19">
        <v>1</v>
      </c>
    </row>
    <row r="20" spans="1:2" x14ac:dyDescent="0.3">
      <c r="A20" s="3" t="s">
        <v>61</v>
      </c>
      <c r="B20">
        <v>1</v>
      </c>
    </row>
    <row r="21" spans="1:2" x14ac:dyDescent="0.3">
      <c r="A21" s="3" t="s">
        <v>87</v>
      </c>
      <c r="B21">
        <v>1</v>
      </c>
    </row>
    <row r="22" spans="1:2" x14ac:dyDescent="0.3">
      <c r="A22" s="3" t="s">
        <v>378</v>
      </c>
      <c r="B22">
        <v>1</v>
      </c>
    </row>
    <row r="23" spans="1:2" x14ac:dyDescent="0.3">
      <c r="A23" s="3" t="s">
        <v>138</v>
      </c>
      <c r="B23">
        <v>1</v>
      </c>
    </row>
    <row r="24" spans="1:2" x14ac:dyDescent="0.3">
      <c r="A24" s="3" t="s">
        <v>24</v>
      </c>
      <c r="B24">
        <v>1</v>
      </c>
    </row>
    <row r="25" spans="1:2" x14ac:dyDescent="0.3">
      <c r="A25" s="3" t="s">
        <v>178</v>
      </c>
      <c r="B25">
        <v>1</v>
      </c>
    </row>
    <row r="26" spans="1:2" x14ac:dyDescent="0.3">
      <c r="A26" s="3" t="s">
        <v>379</v>
      </c>
      <c r="B26">
        <v>1</v>
      </c>
    </row>
    <row r="27" spans="1:2" x14ac:dyDescent="0.3">
      <c r="A27" s="3" t="s">
        <v>261</v>
      </c>
      <c r="B27">
        <v>1</v>
      </c>
    </row>
    <row r="28" spans="1:2" x14ac:dyDescent="0.3">
      <c r="A28" s="3" t="s">
        <v>77</v>
      </c>
      <c r="B28">
        <v>1</v>
      </c>
    </row>
    <row r="29" spans="1:2" x14ac:dyDescent="0.3">
      <c r="A29" s="3" t="s">
        <v>120</v>
      </c>
      <c r="B29">
        <v>1</v>
      </c>
    </row>
    <row r="30" spans="1:2" x14ac:dyDescent="0.3">
      <c r="A30" s="3" t="s">
        <v>165</v>
      </c>
      <c r="B30">
        <v>1</v>
      </c>
    </row>
    <row r="31" spans="1:2" x14ac:dyDescent="0.3">
      <c r="A31" s="3" t="s">
        <v>151</v>
      </c>
      <c r="B31">
        <v>1</v>
      </c>
    </row>
    <row r="32" spans="1:2" x14ac:dyDescent="0.3">
      <c r="A32" s="3" t="s">
        <v>277</v>
      </c>
      <c r="B32">
        <v>1</v>
      </c>
    </row>
    <row r="33" spans="1:2" x14ac:dyDescent="0.3">
      <c r="A33" s="3" t="s">
        <v>219</v>
      </c>
      <c r="B33">
        <v>1</v>
      </c>
    </row>
    <row r="34" spans="1:2" x14ac:dyDescent="0.3">
      <c r="A34" s="3" t="s">
        <v>239</v>
      </c>
      <c r="B34">
        <v>1</v>
      </c>
    </row>
    <row r="35" spans="1:2" x14ac:dyDescent="0.3">
      <c r="A35" s="3" t="s">
        <v>381</v>
      </c>
      <c r="B35">
        <v>1</v>
      </c>
    </row>
    <row r="36" spans="1:2" x14ac:dyDescent="0.3">
      <c r="A36" s="3" t="s">
        <v>215</v>
      </c>
      <c r="B36">
        <v>1</v>
      </c>
    </row>
    <row r="37" spans="1:2" x14ac:dyDescent="0.3">
      <c r="A37" s="3" t="s">
        <v>73</v>
      </c>
      <c r="B37">
        <v>1</v>
      </c>
    </row>
    <row r="38" spans="1:2" x14ac:dyDescent="0.3">
      <c r="A38" s="3" t="s">
        <v>37</v>
      </c>
      <c r="B38">
        <v>1</v>
      </c>
    </row>
    <row r="39" spans="1:2" x14ac:dyDescent="0.3">
      <c r="A39" s="3" t="s">
        <v>125</v>
      </c>
      <c r="B39">
        <v>1</v>
      </c>
    </row>
    <row r="40" spans="1:2" x14ac:dyDescent="0.3">
      <c r="A40" s="3" t="s">
        <v>32</v>
      </c>
      <c r="B40">
        <v>1</v>
      </c>
    </row>
    <row r="41" spans="1:2" x14ac:dyDescent="0.3">
      <c r="A41" s="3" t="s">
        <v>172</v>
      </c>
      <c r="B41">
        <v>1</v>
      </c>
    </row>
    <row r="42" spans="1:2" x14ac:dyDescent="0.3">
      <c r="A42" s="3" t="s">
        <v>157</v>
      </c>
      <c r="B42">
        <v>1</v>
      </c>
    </row>
    <row r="43" spans="1:2" x14ac:dyDescent="0.3">
      <c r="A43" s="3" t="s">
        <v>278</v>
      </c>
      <c r="B43">
        <v>1</v>
      </c>
    </row>
    <row r="44" spans="1:2" x14ac:dyDescent="0.3">
      <c r="A44" s="3" t="s">
        <v>280</v>
      </c>
      <c r="B44">
        <v>1</v>
      </c>
    </row>
    <row r="45" spans="1:2" x14ac:dyDescent="0.3">
      <c r="A45" s="3" t="s">
        <v>245</v>
      </c>
      <c r="B45">
        <v>1</v>
      </c>
    </row>
    <row r="46" spans="1:2" x14ac:dyDescent="0.3">
      <c r="A46" s="3" t="s">
        <v>374</v>
      </c>
      <c r="B46">
        <v>1</v>
      </c>
    </row>
    <row r="47" spans="1:2" x14ac:dyDescent="0.3">
      <c r="A47" s="3" t="s">
        <v>205</v>
      </c>
      <c r="B47">
        <v>1</v>
      </c>
    </row>
    <row r="48" spans="1:2" x14ac:dyDescent="0.3">
      <c r="A48" s="3" t="s">
        <v>154</v>
      </c>
      <c r="B48">
        <v>1</v>
      </c>
    </row>
    <row r="49" spans="1:2" x14ac:dyDescent="0.3">
      <c r="A49" s="3" t="s">
        <v>148</v>
      </c>
      <c r="B49">
        <v>1</v>
      </c>
    </row>
    <row r="50" spans="1:2" x14ac:dyDescent="0.3">
      <c r="A50" s="3" t="s">
        <v>235</v>
      </c>
      <c r="B50">
        <v>1</v>
      </c>
    </row>
    <row r="51" spans="1:2" x14ac:dyDescent="0.3">
      <c r="A51" s="3" t="s">
        <v>382</v>
      </c>
      <c r="B51">
        <v>1</v>
      </c>
    </row>
    <row r="52" spans="1:2" x14ac:dyDescent="0.3">
      <c r="A52" s="3" t="s">
        <v>131</v>
      </c>
      <c r="B52">
        <v>1</v>
      </c>
    </row>
    <row r="53" spans="1:2" x14ac:dyDescent="0.3">
      <c r="A53" s="3" t="s">
        <v>376</v>
      </c>
      <c r="B53">
        <v>1</v>
      </c>
    </row>
    <row r="54" spans="1:2" x14ac:dyDescent="0.3">
      <c r="A54" s="3" t="s">
        <v>107</v>
      </c>
      <c r="B54">
        <v>1</v>
      </c>
    </row>
    <row r="55" spans="1:2" x14ac:dyDescent="0.3">
      <c r="A55" s="3" t="s">
        <v>135</v>
      </c>
      <c r="B55">
        <v>1</v>
      </c>
    </row>
    <row r="56" spans="1:2" x14ac:dyDescent="0.3">
      <c r="A56" s="3" t="s">
        <v>377</v>
      </c>
      <c r="B56">
        <v>1</v>
      </c>
    </row>
    <row r="57" spans="1:2" x14ac:dyDescent="0.3">
      <c r="A57" s="3" t="s">
        <v>224</v>
      </c>
      <c r="B57">
        <v>1</v>
      </c>
    </row>
    <row r="58" spans="1:2" x14ac:dyDescent="0.3">
      <c r="A58" s="3" t="s">
        <v>49</v>
      </c>
      <c r="B58">
        <v>1</v>
      </c>
    </row>
    <row r="59" spans="1:2" x14ac:dyDescent="0.3">
      <c r="A59" s="3" t="s">
        <v>199</v>
      </c>
      <c r="B59">
        <v>1</v>
      </c>
    </row>
    <row r="60" spans="1:2" x14ac:dyDescent="0.3">
      <c r="A60" s="3" t="s">
        <v>161</v>
      </c>
      <c r="B60">
        <v>1</v>
      </c>
    </row>
    <row r="61" spans="1:2" x14ac:dyDescent="0.3">
      <c r="A61" s="3" t="s">
        <v>380</v>
      </c>
      <c r="B61">
        <v>1</v>
      </c>
    </row>
    <row r="62" spans="1:2" x14ac:dyDescent="0.3">
      <c r="A62" s="3" t="s">
        <v>67</v>
      </c>
      <c r="B62">
        <v>1</v>
      </c>
    </row>
    <row r="63" spans="1:2" x14ac:dyDescent="0.3">
      <c r="A63" s="3" t="s">
        <v>287</v>
      </c>
      <c r="B63">
        <v>59</v>
      </c>
    </row>
    <row r="66" spans="1:2" x14ac:dyDescent="0.3">
      <c r="A66" s="2" t="s">
        <v>286</v>
      </c>
      <c r="B66" t="s">
        <v>386</v>
      </c>
    </row>
    <row r="67" spans="1:2" x14ac:dyDescent="0.3">
      <c r="A67" s="3" t="s">
        <v>91</v>
      </c>
      <c r="B67">
        <v>1</v>
      </c>
    </row>
    <row r="68" spans="1:2" x14ac:dyDescent="0.3">
      <c r="A68" s="3" t="s">
        <v>42</v>
      </c>
      <c r="B68">
        <v>1</v>
      </c>
    </row>
    <row r="69" spans="1:2" x14ac:dyDescent="0.3">
      <c r="A69" s="3" t="s">
        <v>128</v>
      </c>
      <c r="B69">
        <v>1</v>
      </c>
    </row>
    <row r="70" spans="1:2" x14ac:dyDescent="0.3">
      <c r="A70" s="3" t="s">
        <v>273</v>
      </c>
      <c r="B70">
        <v>1</v>
      </c>
    </row>
    <row r="71" spans="1:2" x14ac:dyDescent="0.3">
      <c r="A71" s="3" t="s">
        <v>243</v>
      </c>
      <c r="B71">
        <v>1</v>
      </c>
    </row>
    <row r="72" spans="1:2" x14ac:dyDescent="0.3">
      <c r="A72" s="3" t="s">
        <v>117</v>
      </c>
      <c r="B72">
        <v>1</v>
      </c>
    </row>
    <row r="73" spans="1:2" x14ac:dyDescent="0.3">
      <c r="A73" s="3" t="s">
        <v>183</v>
      </c>
      <c r="B73">
        <v>1</v>
      </c>
    </row>
    <row r="74" spans="1:2" x14ac:dyDescent="0.3">
      <c r="A74" s="3" t="s">
        <v>222</v>
      </c>
      <c r="B74">
        <v>1</v>
      </c>
    </row>
    <row r="75" spans="1:2" x14ac:dyDescent="0.3">
      <c r="A75" s="3" t="s">
        <v>110</v>
      </c>
      <c r="B75">
        <v>1</v>
      </c>
    </row>
    <row r="76" spans="1:2" x14ac:dyDescent="0.3">
      <c r="A76" s="3" t="s">
        <v>190</v>
      </c>
      <c r="B76">
        <v>1</v>
      </c>
    </row>
    <row r="77" spans="1:2" x14ac:dyDescent="0.3">
      <c r="A77" s="3" t="s">
        <v>11</v>
      </c>
      <c r="B77">
        <v>1</v>
      </c>
    </row>
    <row r="78" spans="1:2" x14ac:dyDescent="0.3">
      <c r="A78" s="3" t="s">
        <v>176</v>
      </c>
      <c r="B78">
        <v>1</v>
      </c>
    </row>
    <row r="79" spans="1:2" x14ac:dyDescent="0.3">
      <c r="A79" s="3" t="s">
        <v>64</v>
      </c>
      <c r="B79">
        <v>1</v>
      </c>
    </row>
    <row r="80" spans="1:2" x14ac:dyDescent="0.3">
      <c r="A80" s="3" t="s">
        <v>208</v>
      </c>
      <c r="B80">
        <v>1</v>
      </c>
    </row>
    <row r="81" spans="1:2" x14ac:dyDescent="0.3">
      <c r="A81" s="3" t="s">
        <v>287</v>
      </c>
      <c r="B81">
        <v>14</v>
      </c>
    </row>
    <row r="84" spans="1:2" x14ac:dyDescent="0.3">
      <c r="A84" s="2" t="s">
        <v>286</v>
      </c>
      <c r="B84" t="s">
        <v>387</v>
      </c>
    </row>
    <row r="85" spans="1:2" x14ac:dyDescent="0.3">
      <c r="A85" s="3" t="s">
        <v>370</v>
      </c>
      <c r="B85">
        <v>1</v>
      </c>
    </row>
    <row r="86" spans="1:2" x14ac:dyDescent="0.3">
      <c r="A86" s="3" t="s">
        <v>284</v>
      </c>
      <c r="B86">
        <v>1</v>
      </c>
    </row>
    <row r="87" spans="1:2" x14ac:dyDescent="0.3">
      <c r="A87" s="3" t="s">
        <v>371</v>
      </c>
      <c r="B87">
        <v>1</v>
      </c>
    </row>
    <row r="88" spans="1:2" x14ac:dyDescent="0.3">
      <c r="A88" s="3" t="s">
        <v>281</v>
      </c>
      <c r="B88">
        <v>1</v>
      </c>
    </row>
    <row r="89" spans="1:2" x14ac:dyDescent="0.3">
      <c r="A89" s="3" t="s">
        <v>309</v>
      </c>
      <c r="B89">
        <v>1</v>
      </c>
    </row>
    <row r="90" spans="1:2" x14ac:dyDescent="0.3">
      <c r="A90" s="3" t="s">
        <v>372</v>
      </c>
      <c r="B90">
        <v>1</v>
      </c>
    </row>
    <row r="91" spans="1:2" x14ac:dyDescent="0.3">
      <c r="A91" s="3" t="s">
        <v>112</v>
      </c>
      <c r="B91">
        <v>1</v>
      </c>
    </row>
    <row r="92" spans="1:2" x14ac:dyDescent="0.3">
      <c r="A92" s="3" t="s">
        <v>373</v>
      </c>
      <c r="B92">
        <v>1</v>
      </c>
    </row>
    <row r="93" spans="1:2" x14ac:dyDescent="0.3">
      <c r="A93" s="3" t="s">
        <v>228</v>
      </c>
      <c r="B93">
        <v>1</v>
      </c>
    </row>
    <row r="94" spans="1:2" x14ac:dyDescent="0.3">
      <c r="A94" s="3" t="s">
        <v>54</v>
      </c>
      <c r="B94">
        <v>1</v>
      </c>
    </row>
    <row r="95" spans="1:2" x14ac:dyDescent="0.3">
      <c r="A95" s="3" t="s">
        <v>60</v>
      </c>
      <c r="B95">
        <v>1</v>
      </c>
    </row>
    <row r="96" spans="1:2" x14ac:dyDescent="0.3">
      <c r="A96" s="3" t="s">
        <v>218</v>
      </c>
      <c r="B96">
        <v>1</v>
      </c>
    </row>
    <row r="97" spans="1:2" x14ac:dyDescent="0.3">
      <c r="A97" s="3" t="s">
        <v>210</v>
      </c>
      <c r="B97">
        <v>1</v>
      </c>
    </row>
    <row r="98" spans="1:2" x14ac:dyDescent="0.3">
      <c r="A98" s="3" t="s">
        <v>19</v>
      </c>
      <c r="B98">
        <v>1</v>
      </c>
    </row>
    <row r="99" spans="1:2" x14ac:dyDescent="0.3">
      <c r="A99" s="3" t="s">
        <v>27</v>
      </c>
      <c r="B99">
        <v>1</v>
      </c>
    </row>
    <row r="100" spans="1:2" x14ac:dyDescent="0.3">
      <c r="A100" s="3" t="s">
        <v>13</v>
      </c>
      <c r="B100">
        <v>1</v>
      </c>
    </row>
    <row r="101" spans="1:2" x14ac:dyDescent="0.3">
      <c r="A101" s="3" t="s">
        <v>31</v>
      </c>
      <c r="B101">
        <v>1</v>
      </c>
    </row>
    <row r="102" spans="1:2" x14ac:dyDescent="0.3">
      <c r="A102" s="3" t="s">
        <v>185</v>
      </c>
      <c r="B102">
        <v>1</v>
      </c>
    </row>
    <row r="103" spans="1:2" x14ac:dyDescent="0.3">
      <c r="A103" s="3" t="s">
        <v>72</v>
      </c>
      <c r="B103">
        <v>1</v>
      </c>
    </row>
    <row r="104" spans="1:2" x14ac:dyDescent="0.3">
      <c r="A104" s="3" t="s">
        <v>214</v>
      </c>
      <c r="B104">
        <v>1</v>
      </c>
    </row>
    <row r="105" spans="1:2" x14ac:dyDescent="0.3">
      <c r="A105" s="3" t="s">
        <v>249</v>
      </c>
      <c r="B105">
        <v>1</v>
      </c>
    </row>
    <row r="106" spans="1:2" x14ac:dyDescent="0.3">
      <c r="A106" s="3" t="s">
        <v>119</v>
      </c>
      <c r="B106">
        <v>1</v>
      </c>
    </row>
    <row r="107" spans="1:2" x14ac:dyDescent="0.3">
      <c r="A107" s="3" t="s">
        <v>81</v>
      </c>
      <c r="B107">
        <v>1</v>
      </c>
    </row>
    <row r="108" spans="1:2" x14ac:dyDescent="0.3">
      <c r="A108" s="3" t="s">
        <v>23</v>
      </c>
      <c r="B108">
        <v>1</v>
      </c>
    </row>
    <row r="109" spans="1:2" x14ac:dyDescent="0.3">
      <c r="A109" s="3" t="s">
        <v>192</v>
      </c>
      <c r="B109">
        <v>1</v>
      </c>
    </row>
    <row r="110" spans="1:2" x14ac:dyDescent="0.3">
      <c r="A110" s="3" t="s">
        <v>66</v>
      </c>
      <c r="B110">
        <v>1</v>
      </c>
    </row>
    <row r="111" spans="1:2" x14ac:dyDescent="0.3">
      <c r="A111" s="3" t="s">
        <v>92</v>
      </c>
      <c r="B111">
        <v>1</v>
      </c>
    </row>
    <row r="112" spans="1:2" x14ac:dyDescent="0.3">
      <c r="A112" s="3" t="s">
        <v>223</v>
      </c>
      <c r="B112">
        <v>1</v>
      </c>
    </row>
    <row r="113" spans="1:2" x14ac:dyDescent="0.3">
      <c r="A113" s="3" t="s">
        <v>244</v>
      </c>
      <c r="B113">
        <v>1</v>
      </c>
    </row>
    <row r="114" spans="1:2" x14ac:dyDescent="0.3">
      <c r="A114" s="3" t="s">
        <v>204</v>
      </c>
      <c r="B114">
        <v>1</v>
      </c>
    </row>
    <row r="115" spans="1:2" x14ac:dyDescent="0.3">
      <c r="A115" s="3" t="s">
        <v>103</v>
      </c>
      <c r="B115">
        <v>1</v>
      </c>
    </row>
    <row r="116" spans="1:2" x14ac:dyDescent="0.3">
      <c r="A116" s="3" t="s">
        <v>265</v>
      </c>
      <c r="B116">
        <v>1</v>
      </c>
    </row>
    <row r="117" spans="1:2" x14ac:dyDescent="0.3">
      <c r="A117" s="3" t="s">
        <v>234</v>
      </c>
      <c r="B117">
        <v>1</v>
      </c>
    </row>
    <row r="118" spans="1:2" x14ac:dyDescent="0.3">
      <c r="A118" s="3" t="s">
        <v>48</v>
      </c>
      <c r="B118">
        <v>1</v>
      </c>
    </row>
    <row r="119" spans="1:2" x14ac:dyDescent="0.3">
      <c r="A119" s="3" t="s">
        <v>198</v>
      </c>
      <c r="B119">
        <v>1</v>
      </c>
    </row>
    <row r="120" spans="1:2" x14ac:dyDescent="0.3">
      <c r="A120" s="3" t="s">
        <v>130</v>
      </c>
      <c r="B120">
        <v>1</v>
      </c>
    </row>
    <row r="121" spans="1:2" x14ac:dyDescent="0.3">
      <c r="A121" s="3" t="s">
        <v>391</v>
      </c>
      <c r="B121">
        <v>1</v>
      </c>
    </row>
    <row r="122" spans="1:2" x14ac:dyDescent="0.3">
      <c r="A122" s="3" t="s">
        <v>287</v>
      </c>
      <c r="B122">
        <v>37</v>
      </c>
    </row>
    <row r="124" spans="1:2" x14ac:dyDescent="0.3">
      <c r="A124" s="2" t="s">
        <v>286</v>
      </c>
      <c r="B124" t="s">
        <v>389</v>
      </c>
    </row>
    <row r="125" spans="1:2" x14ac:dyDescent="0.3">
      <c r="A125" s="3" t="s">
        <v>294</v>
      </c>
      <c r="B125">
        <v>15</v>
      </c>
    </row>
    <row r="126" spans="1:2" x14ac:dyDescent="0.3">
      <c r="A126" s="3" t="s">
        <v>298</v>
      </c>
      <c r="B126">
        <v>27</v>
      </c>
    </row>
    <row r="127" spans="1:2" x14ac:dyDescent="0.3">
      <c r="A127" s="3" t="s">
        <v>297</v>
      </c>
      <c r="B127">
        <v>17</v>
      </c>
    </row>
    <row r="128" spans="1:2" x14ac:dyDescent="0.3">
      <c r="A128" s="3" t="s">
        <v>287</v>
      </c>
      <c r="B128">
        <v>59</v>
      </c>
    </row>
    <row r="132" spans="1:3" x14ac:dyDescent="0.3">
      <c r="A132" s="2" t="s">
        <v>286</v>
      </c>
      <c r="B132" t="s">
        <v>390</v>
      </c>
    </row>
    <row r="133" spans="1:3" x14ac:dyDescent="0.3">
      <c r="A133" s="3" t="s">
        <v>294</v>
      </c>
      <c r="B133">
        <v>10</v>
      </c>
    </row>
    <row r="134" spans="1:3" x14ac:dyDescent="0.3">
      <c r="A134" s="3" t="s">
        <v>298</v>
      </c>
      <c r="B134">
        <v>15</v>
      </c>
    </row>
    <row r="135" spans="1:3" x14ac:dyDescent="0.3">
      <c r="A135" s="3" t="s">
        <v>297</v>
      </c>
      <c r="B135">
        <v>12</v>
      </c>
    </row>
    <row r="136" spans="1:3" x14ac:dyDescent="0.3">
      <c r="A136" s="3" t="s">
        <v>287</v>
      </c>
      <c r="B136">
        <v>37</v>
      </c>
    </row>
    <row r="144" spans="1:3" x14ac:dyDescent="0.3">
      <c r="A144" s="2" t="s">
        <v>286</v>
      </c>
      <c r="B144" t="s">
        <v>40</v>
      </c>
      <c r="C144" t="s">
        <v>390</v>
      </c>
    </row>
    <row r="145" spans="1:3" x14ac:dyDescent="0.3">
      <c r="A145" s="3" t="s">
        <v>41</v>
      </c>
      <c r="B145">
        <v>8</v>
      </c>
      <c r="C145">
        <v>14</v>
      </c>
    </row>
    <row r="146" spans="1:3" x14ac:dyDescent="0.3">
      <c r="A146" s="20" t="s">
        <v>388</v>
      </c>
      <c r="B146">
        <v>4</v>
      </c>
    </row>
    <row r="147" spans="1:3" x14ac:dyDescent="0.3">
      <c r="A147" s="20" t="s">
        <v>294</v>
      </c>
      <c r="B147">
        <v>1</v>
      </c>
      <c r="C147">
        <v>1</v>
      </c>
    </row>
    <row r="148" spans="1:3" x14ac:dyDescent="0.3">
      <c r="A148" s="20" t="s">
        <v>298</v>
      </c>
      <c r="B148">
        <v>6</v>
      </c>
      <c r="C148">
        <v>7</v>
      </c>
    </row>
    <row r="149" spans="1:3" x14ac:dyDescent="0.3">
      <c r="A149" s="20" t="s">
        <v>297</v>
      </c>
      <c r="B149">
        <v>4</v>
      </c>
      <c r="C149">
        <v>6</v>
      </c>
    </row>
    <row r="150" spans="1:3" x14ac:dyDescent="0.3">
      <c r="A150" s="3" t="s">
        <v>10</v>
      </c>
      <c r="B150">
        <v>6</v>
      </c>
      <c r="C150">
        <v>23</v>
      </c>
    </row>
    <row r="151" spans="1:3" x14ac:dyDescent="0.3">
      <c r="A151" s="20" t="s">
        <v>388</v>
      </c>
      <c r="B151">
        <v>3</v>
      </c>
    </row>
    <row r="152" spans="1:3" x14ac:dyDescent="0.3">
      <c r="A152" s="20" t="s">
        <v>294</v>
      </c>
      <c r="B152">
        <v>6</v>
      </c>
      <c r="C152">
        <v>9</v>
      </c>
    </row>
    <row r="153" spans="1:3" x14ac:dyDescent="0.3">
      <c r="A153" s="20" t="s">
        <v>298</v>
      </c>
      <c r="B153">
        <v>5</v>
      </c>
      <c r="C153">
        <v>8</v>
      </c>
    </row>
    <row r="154" spans="1:3" x14ac:dyDescent="0.3">
      <c r="A154" s="20" t="s">
        <v>297</v>
      </c>
      <c r="B154">
        <v>3</v>
      </c>
      <c r="C154">
        <v>6</v>
      </c>
    </row>
    <row r="155" spans="1:3" x14ac:dyDescent="0.3">
      <c r="A155" s="3" t="s">
        <v>287</v>
      </c>
      <c r="B155">
        <v>14</v>
      </c>
      <c r="C155">
        <v>37</v>
      </c>
    </row>
    <row r="158" spans="1:3" x14ac:dyDescent="0.3">
      <c r="A158" s="2" t="s">
        <v>286</v>
      </c>
      <c r="B158" t="s">
        <v>389</v>
      </c>
    </row>
    <row r="159" spans="1:3" x14ac:dyDescent="0.3">
      <c r="A159" s="3" t="s">
        <v>41</v>
      </c>
      <c r="B159">
        <v>30</v>
      </c>
    </row>
    <row r="160" spans="1:3" x14ac:dyDescent="0.3">
      <c r="A160" s="20" t="s">
        <v>294</v>
      </c>
      <c r="B160">
        <v>5</v>
      </c>
    </row>
    <row r="161" spans="1:2" x14ac:dyDescent="0.3">
      <c r="A161" s="20" t="s">
        <v>298</v>
      </c>
      <c r="B161">
        <v>17</v>
      </c>
    </row>
    <row r="162" spans="1:2" x14ac:dyDescent="0.3">
      <c r="A162" s="20" t="s">
        <v>297</v>
      </c>
      <c r="B162">
        <v>8</v>
      </c>
    </row>
    <row r="163" spans="1:2" x14ac:dyDescent="0.3">
      <c r="A163" s="3" t="s">
        <v>10</v>
      </c>
      <c r="B163">
        <v>29</v>
      </c>
    </row>
    <row r="164" spans="1:2" x14ac:dyDescent="0.3">
      <c r="A164" s="20" t="s">
        <v>294</v>
      </c>
      <c r="B164">
        <v>10</v>
      </c>
    </row>
    <row r="165" spans="1:2" x14ac:dyDescent="0.3">
      <c r="A165" s="20" t="s">
        <v>298</v>
      </c>
      <c r="B165">
        <v>10</v>
      </c>
    </row>
    <row r="166" spans="1:2" x14ac:dyDescent="0.3">
      <c r="A166" s="20" t="s">
        <v>297</v>
      </c>
      <c r="B166">
        <v>9</v>
      </c>
    </row>
    <row r="167" spans="1:2" x14ac:dyDescent="0.3">
      <c r="A167" s="3" t="s">
        <v>287</v>
      </c>
      <c r="B167">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66025-9BD2-49B2-A2B3-7A62F2F618D1}">
  <dimension ref="A1:P66"/>
  <sheetViews>
    <sheetView tabSelected="1" topLeftCell="G61" workbookViewId="0">
      <selection activeCell="E13" sqref="E13"/>
    </sheetView>
  </sheetViews>
  <sheetFormatPr baseColWidth="10" defaultRowHeight="14.4" x14ac:dyDescent="0.3"/>
  <cols>
    <col min="3" max="3" width="11.44140625" customWidth="1"/>
    <col min="5" max="5" width="74.33203125" customWidth="1"/>
    <col min="6" max="7" width="11.44140625" style="1"/>
    <col min="11" max="11" width="23.109375" customWidth="1"/>
    <col min="12" max="12" width="20.109375" style="31" bestFit="1" customWidth="1"/>
    <col min="13" max="13" width="23.6640625" style="31" customWidth="1"/>
    <col min="14" max="14" width="49.109375" style="31" customWidth="1"/>
    <col min="15" max="15" width="43" style="31" customWidth="1"/>
    <col min="16" max="16" width="0" hidden="1" customWidth="1"/>
  </cols>
  <sheetData>
    <row r="1" spans="1:16" x14ac:dyDescent="0.3">
      <c r="A1" s="34" t="s">
        <v>392</v>
      </c>
      <c r="B1" s="35"/>
      <c r="C1" s="35"/>
      <c r="D1" s="35"/>
      <c r="E1" s="35"/>
      <c r="F1" s="35"/>
      <c r="G1" s="35"/>
      <c r="H1" s="35"/>
      <c r="I1" s="35"/>
      <c r="J1" s="35"/>
      <c r="K1" s="35"/>
      <c r="L1" s="35"/>
      <c r="M1" s="35"/>
      <c r="N1" s="35"/>
      <c r="O1" s="35"/>
    </row>
    <row r="2" spans="1:16" x14ac:dyDescent="0.3">
      <c r="A2" s="35"/>
      <c r="B2" s="35"/>
      <c r="C2" s="35"/>
      <c r="D2" s="35"/>
      <c r="E2" s="35"/>
      <c r="F2" s="35"/>
      <c r="G2" s="35"/>
      <c r="H2" s="35"/>
      <c r="I2" s="35"/>
      <c r="J2" s="35"/>
      <c r="K2" s="35"/>
      <c r="L2" s="35"/>
      <c r="M2" s="35"/>
      <c r="N2" s="35"/>
      <c r="O2" s="35"/>
    </row>
    <row r="3" spans="1:16" ht="15" thickBot="1" x14ac:dyDescent="0.35">
      <c r="A3" s="36"/>
      <c r="B3" s="36"/>
      <c r="C3" s="36"/>
      <c r="D3" s="36"/>
      <c r="E3" s="36"/>
      <c r="F3" s="36"/>
      <c r="G3" s="36"/>
      <c r="H3" s="36"/>
      <c r="I3" s="36"/>
      <c r="J3" s="36"/>
      <c r="K3" s="36"/>
      <c r="L3" s="36"/>
      <c r="M3" s="36"/>
      <c r="N3" s="36"/>
      <c r="O3" s="36"/>
    </row>
    <row r="4" spans="1:16" ht="15.6" thickTop="1" thickBot="1" x14ac:dyDescent="0.35"/>
    <row r="5" spans="1:16" ht="15.6" thickTop="1" thickBot="1" x14ac:dyDescent="0.35">
      <c r="A5" s="17" t="s">
        <v>0</v>
      </c>
      <c r="B5" s="17" t="s">
        <v>40</v>
      </c>
      <c r="C5" s="17" t="s">
        <v>1</v>
      </c>
      <c r="D5" s="17" t="s">
        <v>2</v>
      </c>
      <c r="E5" s="17" t="s">
        <v>3</v>
      </c>
      <c r="F5" s="18" t="s">
        <v>4</v>
      </c>
      <c r="G5" s="18" t="s">
        <v>5</v>
      </c>
      <c r="H5" s="17" t="s">
        <v>6</v>
      </c>
      <c r="I5" s="17" t="s">
        <v>7</v>
      </c>
      <c r="J5" s="17" t="s">
        <v>8</v>
      </c>
      <c r="K5" s="17" t="s">
        <v>9</v>
      </c>
      <c r="L5" s="32" t="s">
        <v>295</v>
      </c>
      <c r="M5" s="32" t="s">
        <v>296</v>
      </c>
      <c r="N5" s="32" t="s">
        <v>285</v>
      </c>
      <c r="O5" s="32" t="s">
        <v>293</v>
      </c>
      <c r="P5" t="s">
        <v>362</v>
      </c>
    </row>
    <row r="6" spans="1:16" ht="15.6" thickTop="1" thickBot="1" x14ac:dyDescent="0.35">
      <c r="A6" s="17" t="s">
        <v>10</v>
      </c>
      <c r="B6" s="17" t="s">
        <v>11</v>
      </c>
      <c r="C6" s="17" t="s">
        <v>12</v>
      </c>
      <c r="D6" s="17" t="s">
        <v>13</v>
      </c>
      <c r="E6" s="17" t="s">
        <v>14</v>
      </c>
      <c r="F6" s="18">
        <v>45658</v>
      </c>
      <c r="G6" s="18">
        <v>46022</v>
      </c>
      <c r="H6" s="17" t="s">
        <v>15</v>
      </c>
      <c r="I6" s="17" t="s">
        <v>16</v>
      </c>
      <c r="J6" s="17" t="s">
        <v>17</v>
      </c>
      <c r="K6" s="19" t="s">
        <v>18</v>
      </c>
      <c r="L6" s="32" t="s">
        <v>297</v>
      </c>
      <c r="M6" s="32" t="s">
        <v>297</v>
      </c>
      <c r="N6" s="32" t="s">
        <v>311</v>
      </c>
      <c r="O6" s="32" t="s">
        <v>312</v>
      </c>
      <c r="P6" t="s">
        <v>363</v>
      </c>
    </row>
    <row r="7" spans="1:16" ht="15.6" thickTop="1" thickBot="1" x14ac:dyDescent="0.35">
      <c r="A7" s="17" t="s">
        <v>10</v>
      </c>
      <c r="B7" s="17" t="s">
        <v>11</v>
      </c>
      <c r="C7" s="17" t="s">
        <v>12</v>
      </c>
      <c r="D7" s="17" t="s">
        <v>19</v>
      </c>
      <c r="E7" s="17" t="s">
        <v>20</v>
      </c>
      <c r="F7" s="18">
        <v>45658</v>
      </c>
      <c r="G7" s="18">
        <v>46022</v>
      </c>
      <c r="H7" s="17" t="s">
        <v>21</v>
      </c>
      <c r="I7" s="17" t="s">
        <v>16</v>
      </c>
      <c r="J7" s="17" t="s">
        <v>22</v>
      </c>
      <c r="K7" s="19" t="s">
        <v>18</v>
      </c>
      <c r="L7" s="32" t="s">
        <v>297</v>
      </c>
      <c r="M7" s="32" t="s">
        <v>297</v>
      </c>
      <c r="N7" s="32" t="s">
        <v>311</v>
      </c>
      <c r="O7" s="32" t="s">
        <v>312</v>
      </c>
      <c r="P7" t="s">
        <v>363</v>
      </c>
    </row>
    <row r="8" spans="1:16" ht="15.6" thickTop="1" thickBot="1" x14ac:dyDescent="0.35">
      <c r="A8" s="17" t="s">
        <v>10</v>
      </c>
      <c r="B8" s="17" t="s">
        <v>11</v>
      </c>
      <c r="C8" s="17" t="s">
        <v>12</v>
      </c>
      <c r="D8" s="17" t="s">
        <v>23</v>
      </c>
      <c r="E8" s="17" t="s">
        <v>24</v>
      </c>
      <c r="F8" s="18">
        <v>45658</v>
      </c>
      <c r="G8" s="18">
        <v>46022</v>
      </c>
      <c r="H8" s="17" t="s">
        <v>25</v>
      </c>
      <c r="I8" s="17" t="s">
        <v>16</v>
      </c>
      <c r="J8" s="17" t="s">
        <v>26</v>
      </c>
      <c r="K8" s="19" t="s">
        <v>18</v>
      </c>
      <c r="L8" s="32" t="s">
        <v>294</v>
      </c>
      <c r="M8" s="32" t="s">
        <v>294</v>
      </c>
      <c r="N8" s="32" t="s">
        <v>313</v>
      </c>
      <c r="O8" s="32" t="s">
        <v>314</v>
      </c>
      <c r="P8" t="s">
        <v>363</v>
      </c>
    </row>
    <row r="9" spans="1:16" ht="15.6" thickTop="1" thickBot="1" x14ac:dyDescent="0.35">
      <c r="A9" s="17" t="s">
        <v>10</v>
      </c>
      <c r="B9" s="17" t="s">
        <v>11</v>
      </c>
      <c r="C9" s="17" t="s">
        <v>12</v>
      </c>
      <c r="D9" s="17" t="s">
        <v>27</v>
      </c>
      <c r="E9" s="17" t="s">
        <v>28</v>
      </c>
      <c r="F9" s="18">
        <v>45658</v>
      </c>
      <c r="G9" s="18">
        <v>46022</v>
      </c>
      <c r="H9" s="17" t="s">
        <v>29</v>
      </c>
      <c r="I9" s="17" t="s">
        <v>16</v>
      </c>
      <c r="J9" s="17" t="s">
        <v>30</v>
      </c>
      <c r="K9" s="19" t="s">
        <v>18</v>
      </c>
      <c r="L9" s="32" t="s">
        <v>297</v>
      </c>
      <c r="M9" s="32" t="s">
        <v>297</v>
      </c>
      <c r="N9" s="32" t="s">
        <v>311</v>
      </c>
      <c r="O9" s="32" t="s">
        <v>312</v>
      </c>
      <c r="P9" t="s">
        <v>363</v>
      </c>
    </row>
    <row r="10" spans="1:16" ht="30" thickTop="1" thickBot="1" x14ac:dyDescent="0.35">
      <c r="A10" s="17" t="s">
        <v>10</v>
      </c>
      <c r="B10" s="17" t="s">
        <v>11</v>
      </c>
      <c r="C10" s="17" t="s">
        <v>12</v>
      </c>
      <c r="D10" s="17" t="s">
        <v>31</v>
      </c>
      <c r="E10" s="17" t="s">
        <v>32</v>
      </c>
      <c r="F10" s="18">
        <v>45658</v>
      </c>
      <c r="G10" s="18">
        <v>46022</v>
      </c>
      <c r="H10" s="17" t="s">
        <v>33</v>
      </c>
      <c r="I10" s="17" t="s">
        <v>34</v>
      </c>
      <c r="J10" s="17" t="s">
        <v>35</v>
      </c>
      <c r="K10" s="19" t="s">
        <v>36</v>
      </c>
      <c r="L10" s="32" t="s">
        <v>298</v>
      </c>
      <c r="M10" s="33" t="s">
        <v>298</v>
      </c>
      <c r="N10" s="32" t="s">
        <v>315</v>
      </c>
      <c r="O10" s="32" t="s">
        <v>316</v>
      </c>
      <c r="P10" t="s">
        <v>363</v>
      </c>
    </row>
    <row r="11" spans="1:16" ht="44.4" thickTop="1" thickBot="1" x14ac:dyDescent="0.35">
      <c r="A11" s="17" t="s">
        <v>10</v>
      </c>
      <c r="B11" s="17" t="s">
        <v>11</v>
      </c>
      <c r="C11" s="17" t="s">
        <v>12</v>
      </c>
      <c r="D11" s="17" t="s">
        <v>31</v>
      </c>
      <c r="E11" s="17" t="s">
        <v>37</v>
      </c>
      <c r="F11" s="18">
        <v>45658</v>
      </c>
      <c r="G11" s="18">
        <v>46022</v>
      </c>
      <c r="H11" s="17" t="s">
        <v>33</v>
      </c>
      <c r="I11" s="17" t="s">
        <v>34</v>
      </c>
      <c r="J11" s="17" t="s">
        <v>38</v>
      </c>
      <c r="K11" s="19" t="s">
        <v>39</v>
      </c>
      <c r="L11" s="32" t="s">
        <v>298</v>
      </c>
      <c r="M11" s="33"/>
      <c r="N11" s="32" t="s">
        <v>315</v>
      </c>
      <c r="O11" s="32" t="s">
        <v>317</v>
      </c>
      <c r="P11" t="s">
        <v>363</v>
      </c>
    </row>
    <row r="12" spans="1:16" ht="58.8" thickTop="1" thickBot="1" x14ac:dyDescent="0.35">
      <c r="A12" s="17" t="s">
        <v>41</v>
      </c>
      <c r="B12" s="17" t="s">
        <v>42</v>
      </c>
      <c r="C12" s="17" t="s">
        <v>43</v>
      </c>
      <c r="D12" s="17" t="s">
        <v>44</v>
      </c>
      <c r="E12" s="17" t="s">
        <v>45</v>
      </c>
      <c r="F12" s="18">
        <v>45658</v>
      </c>
      <c r="G12" s="18">
        <v>46022</v>
      </c>
      <c r="H12" s="17" t="s">
        <v>46</v>
      </c>
      <c r="I12" s="17" t="s">
        <v>16</v>
      </c>
      <c r="J12" s="17" t="s">
        <v>47</v>
      </c>
      <c r="K12" s="19" t="s">
        <v>18</v>
      </c>
      <c r="L12" s="32" t="s">
        <v>294</v>
      </c>
      <c r="M12" s="32" t="s">
        <v>294</v>
      </c>
      <c r="N12" s="32" t="s">
        <v>318</v>
      </c>
      <c r="O12" s="32" t="s">
        <v>319</v>
      </c>
      <c r="P12" t="s">
        <v>364</v>
      </c>
    </row>
    <row r="13" spans="1:16" ht="44.4" thickTop="1" thickBot="1" x14ac:dyDescent="0.35">
      <c r="A13" s="17" t="s">
        <v>41</v>
      </c>
      <c r="B13" s="17" t="s">
        <v>42</v>
      </c>
      <c r="C13" s="17" t="s">
        <v>43</v>
      </c>
      <c r="D13" s="17" t="s">
        <v>48</v>
      </c>
      <c r="E13" s="17" t="s">
        <v>49</v>
      </c>
      <c r="F13" s="18">
        <v>45658</v>
      </c>
      <c r="G13" s="18">
        <v>46022</v>
      </c>
      <c r="H13" s="17" t="s">
        <v>50</v>
      </c>
      <c r="I13" s="17" t="s">
        <v>51</v>
      </c>
      <c r="J13" s="17" t="s">
        <v>52</v>
      </c>
      <c r="K13" s="19" t="s">
        <v>18</v>
      </c>
      <c r="L13" s="32" t="s">
        <v>297</v>
      </c>
      <c r="M13" s="32" t="s">
        <v>297</v>
      </c>
      <c r="N13" s="32" t="s">
        <v>320</v>
      </c>
      <c r="O13" s="32" t="s">
        <v>321</v>
      </c>
      <c r="P13" t="s">
        <v>364</v>
      </c>
    </row>
    <row r="14" spans="1:16" ht="44.4" thickTop="1" thickBot="1" x14ac:dyDescent="0.35">
      <c r="A14" s="17" t="s">
        <v>41</v>
      </c>
      <c r="B14" s="17" t="s">
        <v>42</v>
      </c>
      <c r="C14" s="17" t="s">
        <v>53</v>
      </c>
      <c r="D14" s="17" t="s">
        <v>54</v>
      </c>
      <c r="E14" s="17" t="s">
        <v>55</v>
      </c>
      <c r="F14" s="18">
        <v>45658</v>
      </c>
      <c r="G14" s="18">
        <v>46022</v>
      </c>
      <c r="H14" s="17" t="s">
        <v>56</v>
      </c>
      <c r="I14" s="17" t="s">
        <v>57</v>
      </c>
      <c r="J14" s="17" t="s">
        <v>58</v>
      </c>
      <c r="K14" s="19" t="s">
        <v>59</v>
      </c>
      <c r="L14" s="32" t="s">
        <v>297</v>
      </c>
      <c r="M14" s="32" t="s">
        <v>297</v>
      </c>
      <c r="N14" s="32" t="s">
        <v>322</v>
      </c>
      <c r="O14" s="32" t="s">
        <v>323</v>
      </c>
      <c r="P14" t="s">
        <v>364</v>
      </c>
    </row>
    <row r="15" spans="1:16" ht="44.4" thickTop="1" thickBot="1" x14ac:dyDescent="0.35">
      <c r="A15" s="17" t="s">
        <v>41</v>
      </c>
      <c r="B15" s="17" t="s">
        <v>42</v>
      </c>
      <c r="C15" s="17" t="s">
        <v>53</v>
      </c>
      <c r="D15" s="17" t="s">
        <v>60</v>
      </c>
      <c r="E15" s="17" t="s">
        <v>61</v>
      </c>
      <c r="F15" s="18">
        <v>45658</v>
      </c>
      <c r="G15" s="18">
        <v>46022</v>
      </c>
      <c r="H15" s="17" t="s">
        <v>62</v>
      </c>
      <c r="I15" s="17" t="s">
        <v>57</v>
      </c>
      <c r="J15" s="17" t="s">
        <v>63</v>
      </c>
      <c r="K15" s="19" t="s">
        <v>18</v>
      </c>
      <c r="L15" s="32" t="s">
        <v>298</v>
      </c>
      <c r="M15" s="32" t="s">
        <v>298</v>
      </c>
      <c r="N15" s="32" t="s">
        <v>324</v>
      </c>
      <c r="O15" s="32" t="s">
        <v>325</v>
      </c>
      <c r="P15" t="s">
        <v>364</v>
      </c>
    </row>
    <row r="16" spans="1:16" ht="30" thickTop="1" thickBot="1" x14ac:dyDescent="0.35">
      <c r="A16" s="17" t="s">
        <v>41</v>
      </c>
      <c r="B16" s="17" t="s">
        <v>64</v>
      </c>
      <c r="C16" s="17" t="s">
        <v>65</v>
      </c>
      <c r="D16" s="17" t="s">
        <v>66</v>
      </c>
      <c r="E16" s="17" t="s">
        <v>67</v>
      </c>
      <c r="F16" s="18">
        <v>45658</v>
      </c>
      <c r="G16" s="18">
        <v>46022</v>
      </c>
      <c r="H16" s="17" t="s">
        <v>68</v>
      </c>
      <c r="I16" s="17" t="s">
        <v>69</v>
      </c>
      <c r="J16" s="17" t="s">
        <v>70</v>
      </c>
      <c r="K16" s="19" t="s">
        <v>71</v>
      </c>
      <c r="L16" s="32" t="s">
        <v>298</v>
      </c>
      <c r="M16" s="32" t="s">
        <v>298</v>
      </c>
      <c r="N16" s="32" t="s">
        <v>326</v>
      </c>
      <c r="O16" s="32" t="s">
        <v>327</v>
      </c>
      <c r="P16" t="s">
        <v>364</v>
      </c>
    </row>
    <row r="17" spans="1:16" ht="30" thickTop="1" thickBot="1" x14ac:dyDescent="0.35">
      <c r="A17" s="17" t="s">
        <v>41</v>
      </c>
      <c r="B17" s="17" t="s">
        <v>64</v>
      </c>
      <c r="C17" s="17" t="s">
        <v>65</v>
      </c>
      <c r="D17" s="17" t="s">
        <v>72</v>
      </c>
      <c r="E17" s="17" t="s">
        <v>73</v>
      </c>
      <c r="F17" s="18">
        <v>45658</v>
      </c>
      <c r="G17" s="18">
        <v>46022</v>
      </c>
      <c r="H17" s="17" t="s">
        <v>74</v>
      </c>
      <c r="I17" s="17" t="s">
        <v>69</v>
      </c>
      <c r="J17" s="17" t="s">
        <v>75</v>
      </c>
      <c r="K17" s="19" t="s">
        <v>76</v>
      </c>
      <c r="L17" s="32" t="s">
        <v>298</v>
      </c>
      <c r="M17" s="33" t="s">
        <v>298</v>
      </c>
      <c r="N17" s="32" t="s">
        <v>326</v>
      </c>
      <c r="O17" s="32" t="s">
        <v>327</v>
      </c>
      <c r="P17" t="s">
        <v>364</v>
      </c>
    </row>
    <row r="18" spans="1:16" ht="30" thickTop="1" thickBot="1" x14ac:dyDescent="0.35">
      <c r="A18" s="17" t="s">
        <v>41</v>
      </c>
      <c r="B18" s="17" t="s">
        <v>64</v>
      </c>
      <c r="C18" s="17" t="s">
        <v>65</v>
      </c>
      <c r="D18" s="17" t="s">
        <v>72</v>
      </c>
      <c r="E18" s="17" t="s">
        <v>77</v>
      </c>
      <c r="F18" s="18">
        <v>45658</v>
      </c>
      <c r="G18" s="18">
        <v>46022</v>
      </c>
      <c r="H18" s="17" t="s">
        <v>74</v>
      </c>
      <c r="I18" s="17" t="s">
        <v>69</v>
      </c>
      <c r="J18" s="17" t="s">
        <v>78</v>
      </c>
      <c r="K18" s="19" t="s">
        <v>79</v>
      </c>
      <c r="L18" s="32" t="s">
        <v>298</v>
      </c>
      <c r="M18" s="33"/>
      <c r="N18" s="32" t="s">
        <v>326</v>
      </c>
      <c r="O18" s="32" t="s">
        <v>327</v>
      </c>
      <c r="P18" t="s">
        <v>364</v>
      </c>
    </row>
    <row r="19" spans="1:16" ht="73.2" thickTop="1" thickBot="1" x14ac:dyDescent="0.35">
      <c r="A19" s="17" t="s">
        <v>41</v>
      </c>
      <c r="B19" s="17" t="s">
        <v>64</v>
      </c>
      <c r="C19" s="17" t="s">
        <v>80</v>
      </c>
      <c r="D19" s="17" t="s">
        <v>81</v>
      </c>
      <c r="E19" s="17" t="s">
        <v>82</v>
      </c>
      <c r="F19" s="18">
        <v>45658</v>
      </c>
      <c r="G19" s="18">
        <v>46022</v>
      </c>
      <c r="H19" s="17" t="s">
        <v>83</v>
      </c>
      <c r="I19" s="17" t="s">
        <v>84</v>
      </c>
      <c r="J19" s="17" t="s">
        <v>85</v>
      </c>
      <c r="K19" s="19" t="s">
        <v>86</v>
      </c>
      <c r="L19" s="32" t="s">
        <v>297</v>
      </c>
      <c r="M19" s="33" t="s">
        <v>297</v>
      </c>
      <c r="N19" s="32" t="s">
        <v>328</v>
      </c>
      <c r="O19" s="32" t="s">
        <v>329</v>
      </c>
      <c r="P19" t="s">
        <v>364</v>
      </c>
    </row>
    <row r="20" spans="1:16" ht="30" thickTop="1" thickBot="1" x14ac:dyDescent="0.35">
      <c r="A20" s="17" t="s">
        <v>41</v>
      </c>
      <c r="B20" s="17" t="s">
        <v>64</v>
      </c>
      <c r="C20" s="17" t="s">
        <v>12</v>
      </c>
      <c r="D20" s="17" t="s">
        <v>81</v>
      </c>
      <c r="E20" s="17" t="s">
        <v>87</v>
      </c>
      <c r="F20" s="18">
        <v>45658</v>
      </c>
      <c r="G20" s="18">
        <v>46022</v>
      </c>
      <c r="H20" s="17" t="s">
        <v>88</v>
      </c>
      <c r="I20" s="17" t="s">
        <v>84</v>
      </c>
      <c r="J20" s="17" t="s">
        <v>89</v>
      </c>
      <c r="K20" s="19" t="s">
        <v>90</v>
      </c>
      <c r="L20" s="32" t="s">
        <v>298</v>
      </c>
      <c r="M20" s="33"/>
      <c r="N20" s="32" t="s">
        <v>326</v>
      </c>
      <c r="O20" s="32" t="s">
        <v>327</v>
      </c>
      <c r="P20" t="s">
        <v>364</v>
      </c>
    </row>
    <row r="21" spans="1:16" ht="44.4" thickTop="1" thickBot="1" x14ac:dyDescent="0.35">
      <c r="A21" s="17" t="s">
        <v>41</v>
      </c>
      <c r="B21" s="17" t="s">
        <v>91</v>
      </c>
      <c r="C21" s="17" t="s">
        <v>53</v>
      </c>
      <c r="D21" s="17" t="s">
        <v>92</v>
      </c>
      <c r="E21" s="17" t="s">
        <v>93</v>
      </c>
      <c r="F21" s="18">
        <v>45658</v>
      </c>
      <c r="G21" s="18">
        <v>46022</v>
      </c>
      <c r="H21" s="17" t="s">
        <v>94</v>
      </c>
      <c r="I21" s="17" t="s">
        <v>95</v>
      </c>
      <c r="J21" s="17" t="s">
        <v>96</v>
      </c>
      <c r="K21" s="19" t="s">
        <v>97</v>
      </c>
      <c r="L21" s="32" t="s">
        <v>297</v>
      </c>
      <c r="M21" s="33" t="s">
        <v>297</v>
      </c>
      <c r="N21" s="32" t="s">
        <v>330</v>
      </c>
      <c r="O21" s="32" t="s">
        <v>331</v>
      </c>
      <c r="P21" t="s">
        <v>365</v>
      </c>
    </row>
    <row r="22" spans="1:16" ht="58.8" thickTop="1" thickBot="1" x14ac:dyDescent="0.35">
      <c r="A22" s="17" t="s">
        <v>41</v>
      </c>
      <c r="B22" s="17" t="s">
        <v>91</v>
      </c>
      <c r="C22" s="17" t="s">
        <v>53</v>
      </c>
      <c r="D22" s="17" t="s">
        <v>92</v>
      </c>
      <c r="E22" s="17" t="s">
        <v>98</v>
      </c>
      <c r="F22" s="18">
        <v>45658</v>
      </c>
      <c r="G22" s="18">
        <v>46022</v>
      </c>
      <c r="H22" s="17" t="s">
        <v>99</v>
      </c>
      <c r="I22" s="17" t="s">
        <v>100</v>
      </c>
      <c r="J22" s="17" t="s">
        <v>101</v>
      </c>
      <c r="K22" s="19" t="s">
        <v>102</v>
      </c>
      <c r="L22" s="32" t="s">
        <v>298</v>
      </c>
      <c r="M22" s="33"/>
      <c r="N22" s="32" t="s">
        <v>332</v>
      </c>
      <c r="O22" s="32" t="s">
        <v>333</v>
      </c>
      <c r="P22" t="s">
        <v>365</v>
      </c>
    </row>
    <row r="23" spans="1:16" ht="58.8" thickTop="1" thickBot="1" x14ac:dyDescent="0.35">
      <c r="A23" s="17" t="s">
        <v>41</v>
      </c>
      <c r="B23" s="17" t="s">
        <v>91</v>
      </c>
      <c r="C23" s="17" t="s">
        <v>53</v>
      </c>
      <c r="D23" s="17" t="s">
        <v>103</v>
      </c>
      <c r="E23" s="17" t="s">
        <v>104</v>
      </c>
      <c r="F23" s="18">
        <v>45658</v>
      </c>
      <c r="G23" s="18">
        <v>46022</v>
      </c>
      <c r="H23" s="17" t="s">
        <v>105</v>
      </c>
      <c r="I23" s="17" t="s">
        <v>100</v>
      </c>
      <c r="J23" s="17" t="s">
        <v>106</v>
      </c>
      <c r="K23" s="19" t="s">
        <v>102</v>
      </c>
      <c r="L23" s="32" t="s">
        <v>298</v>
      </c>
      <c r="M23" s="33" t="s">
        <v>297</v>
      </c>
      <c r="N23" s="32" t="s">
        <v>332</v>
      </c>
      <c r="O23" s="32" t="s">
        <v>333</v>
      </c>
      <c r="P23" t="s">
        <v>365</v>
      </c>
    </row>
    <row r="24" spans="1:16" ht="58.8" thickTop="1" thickBot="1" x14ac:dyDescent="0.35">
      <c r="A24" s="17" t="s">
        <v>41</v>
      </c>
      <c r="B24" s="17" t="s">
        <v>91</v>
      </c>
      <c r="C24" s="17" t="s">
        <v>53</v>
      </c>
      <c r="D24" s="17" t="s">
        <v>103</v>
      </c>
      <c r="E24" s="17" t="s">
        <v>107</v>
      </c>
      <c r="F24" s="18">
        <v>45658</v>
      </c>
      <c r="G24" s="18">
        <v>46022</v>
      </c>
      <c r="H24" s="17" t="s">
        <v>105</v>
      </c>
      <c r="I24" s="17" t="s">
        <v>95</v>
      </c>
      <c r="J24" s="17" t="s">
        <v>108</v>
      </c>
      <c r="K24" s="19" t="s">
        <v>109</v>
      </c>
      <c r="L24" s="32" t="s">
        <v>297</v>
      </c>
      <c r="M24" s="33"/>
      <c r="N24" s="32" t="s">
        <v>334</v>
      </c>
      <c r="O24" s="32" t="s">
        <v>335</v>
      </c>
      <c r="P24" t="s">
        <v>365</v>
      </c>
    </row>
    <row r="25" spans="1:16" ht="58.8" thickTop="1" thickBot="1" x14ac:dyDescent="0.35">
      <c r="A25" s="17" t="s">
        <v>41</v>
      </c>
      <c r="B25" s="17" t="s">
        <v>110</v>
      </c>
      <c r="C25" s="17" t="s">
        <v>111</v>
      </c>
      <c r="D25" s="17" t="s">
        <v>112</v>
      </c>
      <c r="E25" s="17" t="s">
        <v>113</v>
      </c>
      <c r="F25" s="18">
        <v>45658</v>
      </c>
      <c r="G25" s="18">
        <v>46022</v>
      </c>
      <c r="H25" s="17" t="s">
        <v>114</v>
      </c>
      <c r="I25" s="17" t="s">
        <v>115</v>
      </c>
      <c r="J25" s="17" t="s">
        <v>116</v>
      </c>
      <c r="K25" s="19" t="s">
        <v>18</v>
      </c>
      <c r="L25" s="32" t="s">
        <v>298</v>
      </c>
      <c r="M25" s="32" t="s">
        <v>298</v>
      </c>
      <c r="N25" s="32" t="s">
        <v>332</v>
      </c>
      <c r="O25" s="32" t="s">
        <v>333</v>
      </c>
      <c r="P25" t="s">
        <v>365</v>
      </c>
    </row>
    <row r="26" spans="1:16" ht="15.6" thickTop="1" thickBot="1" x14ac:dyDescent="0.35">
      <c r="A26" s="17" t="s">
        <v>41</v>
      </c>
      <c r="B26" s="17" t="s">
        <v>117</v>
      </c>
      <c r="C26" s="17" t="s">
        <v>118</v>
      </c>
      <c r="D26" s="17" t="s">
        <v>119</v>
      </c>
      <c r="E26" s="17" t="s">
        <v>120</v>
      </c>
      <c r="F26" s="18">
        <v>45658</v>
      </c>
      <c r="G26" s="18">
        <v>46022</v>
      </c>
      <c r="H26" s="17" t="s">
        <v>121</v>
      </c>
      <c r="I26" s="17" t="s">
        <v>122</v>
      </c>
      <c r="J26" s="17" t="s">
        <v>123</v>
      </c>
      <c r="K26" s="19" t="s">
        <v>124</v>
      </c>
      <c r="L26" s="32" t="s">
        <v>298</v>
      </c>
      <c r="M26" s="33" t="s">
        <v>298</v>
      </c>
      <c r="N26" s="32"/>
      <c r="O26" s="32"/>
      <c r="P26" t="s">
        <v>366</v>
      </c>
    </row>
    <row r="27" spans="1:16" ht="15.6" thickTop="1" thickBot="1" x14ac:dyDescent="0.35">
      <c r="A27" s="17" t="s">
        <v>41</v>
      </c>
      <c r="B27" s="17" t="s">
        <v>117</v>
      </c>
      <c r="C27" s="17" t="s">
        <v>129</v>
      </c>
      <c r="D27" s="17" t="s">
        <v>119</v>
      </c>
      <c r="E27" s="17" t="s">
        <v>125</v>
      </c>
      <c r="F27" s="18">
        <v>45658</v>
      </c>
      <c r="G27" s="18">
        <v>46022</v>
      </c>
      <c r="H27" s="17" t="s">
        <v>121</v>
      </c>
      <c r="I27" s="17" t="s">
        <v>122</v>
      </c>
      <c r="J27" s="17" t="s">
        <v>126</v>
      </c>
      <c r="K27" s="19" t="s">
        <v>127</v>
      </c>
      <c r="L27" s="32" t="s">
        <v>298</v>
      </c>
      <c r="M27" s="33"/>
      <c r="N27" s="32"/>
      <c r="O27" s="32"/>
      <c r="P27" t="s">
        <v>366</v>
      </c>
    </row>
    <row r="28" spans="1:16" ht="15.6" thickTop="1" thickBot="1" x14ac:dyDescent="0.35">
      <c r="A28" s="17" t="s">
        <v>41</v>
      </c>
      <c r="B28" s="17" t="s">
        <v>128</v>
      </c>
      <c r="C28" s="17" t="s">
        <v>129</v>
      </c>
      <c r="D28" s="17" t="s">
        <v>130</v>
      </c>
      <c r="E28" s="17" t="s">
        <v>131</v>
      </c>
      <c r="F28" s="18">
        <v>45717</v>
      </c>
      <c r="G28" s="18">
        <v>46022</v>
      </c>
      <c r="H28" s="17" t="s">
        <v>132</v>
      </c>
      <c r="I28" s="17" t="s">
        <v>133</v>
      </c>
      <c r="J28" s="17" t="s">
        <v>134</v>
      </c>
      <c r="K28" s="19" t="s">
        <v>18</v>
      </c>
      <c r="L28" s="32" t="s">
        <v>298</v>
      </c>
      <c r="M28" s="33" t="s">
        <v>297</v>
      </c>
      <c r="N28" s="32"/>
      <c r="O28" s="32"/>
      <c r="P28" t="s">
        <v>366</v>
      </c>
    </row>
    <row r="29" spans="1:16" ht="44.4" thickTop="1" thickBot="1" x14ac:dyDescent="0.35">
      <c r="A29" s="17" t="s">
        <v>41</v>
      </c>
      <c r="B29" s="17" t="s">
        <v>128</v>
      </c>
      <c r="C29" s="17" t="s">
        <v>129</v>
      </c>
      <c r="D29" s="17" t="s">
        <v>130</v>
      </c>
      <c r="E29" s="17" t="s">
        <v>135</v>
      </c>
      <c r="F29" s="18">
        <v>45809</v>
      </c>
      <c r="G29" s="18">
        <v>45930</v>
      </c>
      <c r="H29" s="17" t="s">
        <v>136</v>
      </c>
      <c r="I29" s="17" t="s">
        <v>133</v>
      </c>
      <c r="J29" s="17" t="s">
        <v>137</v>
      </c>
      <c r="K29" s="19" t="s">
        <v>18</v>
      </c>
      <c r="L29" s="32" t="s">
        <v>294</v>
      </c>
      <c r="M29" s="33"/>
      <c r="N29" s="32" t="s">
        <v>299</v>
      </c>
      <c r="O29" s="32"/>
      <c r="P29" t="s">
        <v>366</v>
      </c>
    </row>
    <row r="30" spans="1:16" ht="30" thickTop="1" thickBot="1" x14ac:dyDescent="0.35">
      <c r="A30" s="17" t="s">
        <v>41</v>
      </c>
      <c r="B30" s="17" t="s">
        <v>128</v>
      </c>
      <c r="C30" s="17" t="s">
        <v>129</v>
      </c>
      <c r="D30" s="17" t="s">
        <v>130</v>
      </c>
      <c r="E30" s="17" t="s">
        <v>138</v>
      </c>
      <c r="F30" s="18">
        <v>45717</v>
      </c>
      <c r="G30" s="18">
        <v>45808</v>
      </c>
      <c r="H30" s="17" t="s">
        <v>139</v>
      </c>
      <c r="I30" s="17" t="s">
        <v>133</v>
      </c>
      <c r="J30" s="17" t="s">
        <v>140</v>
      </c>
      <c r="K30" s="19" t="s">
        <v>18</v>
      </c>
      <c r="L30" s="32" t="s">
        <v>297</v>
      </c>
      <c r="M30" s="33"/>
      <c r="N30" s="32" t="s">
        <v>301</v>
      </c>
      <c r="O30" s="32"/>
      <c r="P30" t="s">
        <v>366</v>
      </c>
    </row>
    <row r="31" spans="1:16" ht="15.6" thickTop="1" thickBot="1" x14ac:dyDescent="0.35">
      <c r="A31" s="17" t="s">
        <v>41</v>
      </c>
      <c r="B31" s="17" t="s">
        <v>128</v>
      </c>
      <c r="C31" s="17" t="s">
        <v>129</v>
      </c>
      <c r="D31" s="17" t="s">
        <v>130</v>
      </c>
      <c r="E31" s="17" t="s">
        <v>141</v>
      </c>
      <c r="F31" s="18">
        <v>45748</v>
      </c>
      <c r="G31" s="18">
        <v>46022</v>
      </c>
      <c r="H31" s="17" t="s">
        <v>142</v>
      </c>
      <c r="I31" s="17" t="s">
        <v>143</v>
      </c>
      <c r="J31" s="17" t="s">
        <v>144</v>
      </c>
      <c r="K31" s="19" t="s">
        <v>18</v>
      </c>
      <c r="L31" s="32"/>
      <c r="M31" s="33"/>
      <c r="N31" s="32"/>
      <c r="O31" s="32" t="s">
        <v>302</v>
      </c>
      <c r="P31" t="s">
        <v>366</v>
      </c>
    </row>
    <row r="32" spans="1:16" ht="15.6" thickTop="1" thickBot="1" x14ac:dyDescent="0.35">
      <c r="A32" s="17" t="s">
        <v>41</v>
      </c>
      <c r="B32" s="17" t="s">
        <v>128</v>
      </c>
      <c r="C32" s="17" t="s">
        <v>129</v>
      </c>
      <c r="D32" s="17" t="s">
        <v>130</v>
      </c>
      <c r="E32" s="17" t="s">
        <v>145</v>
      </c>
      <c r="F32" s="18">
        <v>45717</v>
      </c>
      <c r="G32" s="18">
        <v>46022</v>
      </c>
      <c r="H32" s="17" t="s">
        <v>146</v>
      </c>
      <c r="I32" s="17" t="s">
        <v>133</v>
      </c>
      <c r="J32" s="17" t="s">
        <v>147</v>
      </c>
      <c r="K32" s="19" t="s">
        <v>18</v>
      </c>
      <c r="L32" s="32" t="s">
        <v>298</v>
      </c>
      <c r="M32" s="33"/>
      <c r="N32" s="32"/>
      <c r="O32" s="32"/>
      <c r="P32" t="s">
        <v>366</v>
      </c>
    </row>
    <row r="33" spans="1:16" ht="174" thickTop="1" thickBot="1" x14ac:dyDescent="0.35">
      <c r="A33" s="17" t="s">
        <v>41</v>
      </c>
      <c r="B33" s="17" t="s">
        <v>128</v>
      </c>
      <c r="C33" s="17" t="s">
        <v>129</v>
      </c>
      <c r="D33" s="17" t="s">
        <v>130</v>
      </c>
      <c r="E33" s="17" t="s">
        <v>148</v>
      </c>
      <c r="F33" s="18">
        <v>45658</v>
      </c>
      <c r="G33" s="18">
        <v>46022</v>
      </c>
      <c r="H33" s="17" t="s">
        <v>149</v>
      </c>
      <c r="I33" s="17" t="s">
        <v>133</v>
      </c>
      <c r="J33" s="17" t="s">
        <v>150</v>
      </c>
      <c r="K33" s="19" t="s">
        <v>18</v>
      </c>
      <c r="L33" s="32" t="s">
        <v>294</v>
      </c>
      <c r="M33" s="33"/>
      <c r="N33" s="32" t="s">
        <v>303</v>
      </c>
      <c r="O33" s="32" t="s">
        <v>304</v>
      </c>
      <c r="P33" t="s">
        <v>366</v>
      </c>
    </row>
    <row r="34" spans="1:16" ht="44.4" thickTop="1" thickBot="1" x14ac:dyDescent="0.35">
      <c r="A34" s="17" t="s">
        <v>41</v>
      </c>
      <c r="B34" s="17" t="s">
        <v>128</v>
      </c>
      <c r="C34" s="17" t="s">
        <v>129</v>
      </c>
      <c r="D34" s="17" t="s">
        <v>130</v>
      </c>
      <c r="E34" s="17" t="s">
        <v>151</v>
      </c>
      <c r="F34" s="18">
        <v>45658</v>
      </c>
      <c r="G34" s="18">
        <v>46022</v>
      </c>
      <c r="H34" s="17" t="s">
        <v>152</v>
      </c>
      <c r="I34" s="17" t="s">
        <v>133</v>
      </c>
      <c r="J34" s="17" t="s">
        <v>153</v>
      </c>
      <c r="K34" s="19" t="s">
        <v>18</v>
      </c>
      <c r="L34" s="32" t="s">
        <v>294</v>
      </c>
      <c r="M34" s="33"/>
      <c r="N34" s="32" t="s">
        <v>305</v>
      </c>
      <c r="O34" s="32"/>
      <c r="P34" t="s">
        <v>366</v>
      </c>
    </row>
    <row r="35" spans="1:16" ht="44.4" thickTop="1" thickBot="1" x14ac:dyDescent="0.35">
      <c r="A35" s="17" t="s">
        <v>41</v>
      </c>
      <c r="B35" s="17" t="s">
        <v>128</v>
      </c>
      <c r="C35" s="17" t="s">
        <v>129</v>
      </c>
      <c r="D35" s="17" t="s">
        <v>130</v>
      </c>
      <c r="E35" s="17" t="s">
        <v>154</v>
      </c>
      <c r="F35" s="18">
        <v>45717</v>
      </c>
      <c r="G35" s="18">
        <v>46022</v>
      </c>
      <c r="H35" s="17" t="s">
        <v>155</v>
      </c>
      <c r="I35" s="17" t="s">
        <v>133</v>
      </c>
      <c r="J35" s="17" t="s">
        <v>156</v>
      </c>
      <c r="K35" s="19" t="s">
        <v>18</v>
      </c>
      <c r="L35" s="32" t="s">
        <v>294</v>
      </c>
      <c r="M35" s="33"/>
      <c r="N35" s="32" t="s">
        <v>306</v>
      </c>
      <c r="O35" s="32"/>
      <c r="P35" t="s">
        <v>366</v>
      </c>
    </row>
    <row r="36" spans="1:16" ht="15.6" thickTop="1" thickBot="1" x14ac:dyDescent="0.35">
      <c r="A36" s="17" t="s">
        <v>41</v>
      </c>
      <c r="B36" s="17" t="s">
        <v>128</v>
      </c>
      <c r="C36" s="17" t="s">
        <v>129</v>
      </c>
      <c r="D36" s="17" t="s">
        <v>130</v>
      </c>
      <c r="E36" s="17" t="s">
        <v>157</v>
      </c>
      <c r="F36" s="18">
        <v>45778</v>
      </c>
      <c r="G36" s="18">
        <v>46022</v>
      </c>
      <c r="H36" s="17" t="s">
        <v>158</v>
      </c>
      <c r="I36" s="17" t="s">
        <v>159</v>
      </c>
      <c r="J36" s="17" t="s">
        <v>160</v>
      </c>
      <c r="K36" s="19" t="s">
        <v>18</v>
      </c>
      <c r="L36" s="32" t="s">
        <v>298</v>
      </c>
      <c r="M36" s="33"/>
      <c r="N36" s="32"/>
      <c r="O36" s="32"/>
      <c r="P36" t="s">
        <v>366</v>
      </c>
    </row>
    <row r="37" spans="1:16" ht="87.6" thickTop="1" thickBot="1" x14ac:dyDescent="0.35">
      <c r="A37" s="17" t="s">
        <v>41</v>
      </c>
      <c r="B37" s="17" t="s">
        <v>128</v>
      </c>
      <c r="C37" s="17" t="s">
        <v>129</v>
      </c>
      <c r="D37" s="17" t="s">
        <v>130</v>
      </c>
      <c r="E37" s="17" t="s">
        <v>161</v>
      </c>
      <c r="F37" s="18">
        <v>45717</v>
      </c>
      <c r="G37" s="18">
        <v>45900</v>
      </c>
      <c r="H37" s="17" t="s">
        <v>162</v>
      </c>
      <c r="I37" s="21" t="s">
        <v>163</v>
      </c>
      <c r="J37" s="17" t="s">
        <v>164</v>
      </c>
      <c r="K37" s="19" t="s">
        <v>18</v>
      </c>
      <c r="L37" s="32" t="s">
        <v>297</v>
      </c>
      <c r="M37" s="33"/>
      <c r="N37" s="32" t="s">
        <v>300</v>
      </c>
      <c r="O37" s="32"/>
      <c r="P37" t="s">
        <v>366</v>
      </c>
    </row>
    <row r="38" spans="1:16" ht="58.8" thickTop="1" thickBot="1" x14ac:dyDescent="0.35">
      <c r="A38" s="17" t="s">
        <v>41</v>
      </c>
      <c r="B38" s="17" t="s">
        <v>128</v>
      </c>
      <c r="C38" s="17" t="s">
        <v>129</v>
      </c>
      <c r="D38" s="17" t="s">
        <v>130</v>
      </c>
      <c r="E38" s="17" t="s">
        <v>165</v>
      </c>
      <c r="F38" s="18">
        <v>45658</v>
      </c>
      <c r="G38" s="18">
        <v>46022</v>
      </c>
      <c r="H38" s="17" t="s">
        <v>166</v>
      </c>
      <c r="I38" s="17" t="s">
        <v>133</v>
      </c>
      <c r="J38" s="17" t="s">
        <v>167</v>
      </c>
      <c r="K38" s="19" t="s">
        <v>18</v>
      </c>
      <c r="L38" s="32" t="s">
        <v>297</v>
      </c>
      <c r="M38" s="33"/>
      <c r="N38" s="32" t="s">
        <v>307</v>
      </c>
      <c r="O38" s="32" t="s">
        <v>308</v>
      </c>
      <c r="P38" t="s">
        <v>366</v>
      </c>
    </row>
    <row r="39" spans="1:16" ht="30" thickTop="1" thickBot="1" x14ac:dyDescent="0.35">
      <c r="A39" s="17" t="s">
        <v>41</v>
      </c>
      <c r="B39" s="17" t="s">
        <v>128</v>
      </c>
      <c r="C39" s="17" t="s">
        <v>129</v>
      </c>
      <c r="D39" s="17" t="s">
        <v>130</v>
      </c>
      <c r="E39" s="17" t="s">
        <v>168</v>
      </c>
      <c r="F39" s="18">
        <v>45870</v>
      </c>
      <c r="G39" s="18">
        <v>45900</v>
      </c>
      <c r="H39" s="17" t="s">
        <v>169</v>
      </c>
      <c r="I39" s="17" t="s">
        <v>133</v>
      </c>
      <c r="J39" s="17" t="s">
        <v>170</v>
      </c>
      <c r="K39" s="19" t="s">
        <v>171</v>
      </c>
      <c r="L39" s="32" t="s">
        <v>298</v>
      </c>
      <c r="M39" s="33"/>
      <c r="N39" s="32"/>
      <c r="O39" s="32"/>
      <c r="P39" t="s">
        <v>366</v>
      </c>
    </row>
    <row r="40" spans="1:16" ht="30" thickTop="1" thickBot="1" x14ac:dyDescent="0.35">
      <c r="A40" s="17" t="s">
        <v>41</v>
      </c>
      <c r="B40" s="17" t="s">
        <v>128</v>
      </c>
      <c r="C40" s="17" t="s">
        <v>129</v>
      </c>
      <c r="D40" s="17" t="s">
        <v>130</v>
      </c>
      <c r="E40" s="17" t="s">
        <v>172</v>
      </c>
      <c r="F40" s="18">
        <v>45717</v>
      </c>
      <c r="G40" s="18">
        <v>46022</v>
      </c>
      <c r="H40" s="17" t="s">
        <v>173</v>
      </c>
      <c r="I40" s="17" t="s">
        <v>133</v>
      </c>
      <c r="J40" s="17" t="s">
        <v>174</v>
      </c>
      <c r="K40" s="19" t="s">
        <v>175</v>
      </c>
      <c r="L40" s="32" t="s">
        <v>298</v>
      </c>
      <c r="M40" s="33"/>
      <c r="N40" s="32"/>
      <c r="O40" s="32"/>
      <c r="P40" t="s">
        <v>366</v>
      </c>
    </row>
    <row r="41" spans="1:16" ht="44.4" thickTop="1" thickBot="1" x14ac:dyDescent="0.35">
      <c r="A41" s="17" t="s">
        <v>41</v>
      </c>
      <c r="B41" s="17" t="s">
        <v>176</v>
      </c>
      <c r="C41" s="17" t="s">
        <v>177</v>
      </c>
      <c r="D41" s="17" t="s">
        <v>391</v>
      </c>
      <c r="E41" s="17" t="s">
        <v>178</v>
      </c>
      <c r="F41" s="18">
        <v>45658</v>
      </c>
      <c r="G41" s="18">
        <v>46022</v>
      </c>
      <c r="H41" s="17" t="s">
        <v>179</v>
      </c>
      <c r="I41" s="17" t="s">
        <v>180</v>
      </c>
      <c r="J41" s="17" t="s">
        <v>181</v>
      </c>
      <c r="K41" s="19" t="s">
        <v>182</v>
      </c>
      <c r="L41" s="32" t="s">
        <v>298</v>
      </c>
      <c r="M41" s="32" t="s">
        <v>298</v>
      </c>
      <c r="N41" s="32" t="s">
        <v>336</v>
      </c>
      <c r="O41" s="32" t="s">
        <v>337</v>
      </c>
      <c r="P41" t="s">
        <v>367</v>
      </c>
    </row>
    <row r="42" spans="1:16" ht="73.2" thickTop="1" thickBot="1" x14ac:dyDescent="0.35">
      <c r="A42" s="17" t="s">
        <v>41</v>
      </c>
      <c r="B42" s="17" t="s">
        <v>183</v>
      </c>
      <c r="C42" s="17" t="s">
        <v>184</v>
      </c>
      <c r="D42" s="17" t="s">
        <v>185</v>
      </c>
      <c r="E42" s="17" t="s">
        <v>186</v>
      </c>
      <c r="F42" s="18">
        <v>45658</v>
      </c>
      <c r="G42" s="18">
        <v>46022</v>
      </c>
      <c r="H42" s="17" t="s">
        <v>187</v>
      </c>
      <c r="I42" s="17" t="s">
        <v>188</v>
      </c>
      <c r="J42" s="17" t="s">
        <v>189</v>
      </c>
      <c r="K42" s="19" t="s">
        <v>18</v>
      </c>
      <c r="L42" s="32" t="s">
        <v>298</v>
      </c>
      <c r="M42" s="32" t="s">
        <v>298</v>
      </c>
      <c r="N42" s="32" t="s">
        <v>338</v>
      </c>
      <c r="O42" s="32" t="s">
        <v>339</v>
      </c>
      <c r="P42" t="s">
        <v>367</v>
      </c>
    </row>
    <row r="43" spans="1:16" ht="15.6" thickTop="1" thickBot="1" x14ac:dyDescent="0.35">
      <c r="A43" s="17" t="s">
        <v>10</v>
      </c>
      <c r="B43" s="17" t="s">
        <v>190</v>
      </c>
      <c r="C43" s="17" t="s">
        <v>191</v>
      </c>
      <c r="D43" s="17" t="s">
        <v>192</v>
      </c>
      <c r="E43" s="17" t="s">
        <v>193</v>
      </c>
      <c r="F43" s="18">
        <v>45658</v>
      </c>
      <c r="G43" s="18">
        <v>46022</v>
      </c>
      <c r="H43" s="17" t="s">
        <v>194</v>
      </c>
      <c r="I43" s="17" t="s">
        <v>195</v>
      </c>
      <c r="J43" s="17" t="s">
        <v>196</v>
      </c>
      <c r="K43" s="19" t="s">
        <v>18</v>
      </c>
      <c r="L43" s="32" t="s">
        <v>294</v>
      </c>
      <c r="M43" s="32" t="s">
        <v>294</v>
      </c>
      <c r="N43" s="32" t="s">
        <v>340</v>
      </c>
      <c r="O43" s="32" t="s">
        <v>341</v>
      </c>
      <c r="P43" t="s">
        <v>363</v>
      </c>
    </row>
    <row r="44" spans="1:16" ht="15.6" thickTop="1" thickBot="1" x14ac:dyDescent="0.35">
      <c r="A44" s="17" t="s">
        <v>10</v>
      </c>
      <c r="B44" s="17" t="s">
        <v>190</v>
      </c>
      <c r="C44" s="17" t="s">
        <v>197</v>
      </c>
      <c r="D44" s="17" t="s">
        <v>198</v>
      </c>
      <c r="E44" s="17" t="s">
        <v>199</v>
      </c>
      <c r="F44" s="18">
        <v>45658</v>
      </c>
      <c r="G44" s="18">
        <v>46022</v>
      </c>
      <c r="H44" s="17" t="s">
        <v>200</v>
      </c>
      <c r="I44" s="17" t="s">
        <v>201</v>
      </c>
      <c r="J44" s="17" t="s">
        <v>202</v>
      </c>
      <c r="K44" s="19" t="s">
        <v>18</v>
      </c>
      <c r="L44" s="32" t="s">
        <v>298</v>
      </c>
      <c r="M44" s="32" t="s">
        <v>298</v>
      </c>
      <c r="N44" s="32" t="s">
        <v>342</v>
      </c>
      <c r="O44" s="32" t="s">
        <v>343</v>
      </c>
      <c r="P44" t="s">
        <v>363</v>
      </c>
    </row>
    <row r="45" spans="1:16" ht="15.6" thickTop="1" thickBot="1" x14ac:dyDescent="0.35">
      <c r="A45" s="17" t="s">
        <v>10</v>
      </c>
      <c r="B45" s="17" t="s">
        <v>190</v>
      </c>
      <c r="C45" s="17" t="s">
        <v>203</v>
      </c>
      <c r="D45" s="17" t="s">
        <v>204</v>
      </c>
      <c r="E45" s="17" t="s">
        <v>205</v>
      </c>
      <c r="F45" s="18">
        <v>45658</v>
      </c>
      <c r="G45" s="18">
        <v>46022</v>
      </c>
      <c r="H45" s="17" t="s">
        <v>50</v>
      </c>
      <c r="I45" s="17" t="s">
        <v>206</v>
      </c>
      <c r="J45" s="17" t="s">
        <v>207</v>
      </c>
      <c r="K45" s="19" t="s">
        <v>18</v>
      </c>
      <c r="L45" s="32" t="s">
        <v>298</v>
      </c>
      <c r="M45" s="32" t="s">
        <v>298</v>
      </c>
      <c r="N45" s="32" t="s">
        <v>342</v>
      </c>
      <c r="O45" s="32" t="s">
        <v>344</v>
      </c>
      <c r="P45" t="s">
        <v>363</v>
      </c>
    </row>
    <row r="46" spans="1:16" ht="58.8" thickTop="1" thickBot="1" x14ac:dyDescent="0.35">
      <c r="A46" s="17" t="s">
        <v>10</v>
      </c>
      <c r="B46" s="17" t="s">
        <v>208</v>
      </c>
      <c r="C46" s="17" t="s">
        <v>209</v>
      </c>
      <c r="D46" s="17" t="s">
        <v>210</v>
      </c>
      <c r="E46" s="17" t="s">
        <v>211</v>
      </c>
      <c r="F46" s="18">
        <v>45658</v>
      </c>
      <c r="G46" s="18">
        <v>46022</v>
      </c>
      <c r="H46" s="17" t="s">
        <v>212</v>
      </c>
      <c r="I46" s="17" t="s">
        <v>84</v>
      </c>
      <c r="J46" s="17" t="s">
        <v>213</v>
      </c>
      <c r="K46" s="19" t="s">
        <v>102</v>
      </c>
      <c r="L46" s="32" t="s">
        <v>294</v>
      </c>
      <c r="M46" s="32" t="s">
        <v>294</v>
      </c>
      <c r="N46" s="32" t="s">
        <v>345</v>
      </c>
      <c r="O46" s="32" t="s">
        <v>346</v>
      </c>
      <c r="P46" t="s">
        <v>368</v>
      </c>
    </row>
    <row r="47" spans="1:16" ht="44.4" thickTop="1" thickBot="1" x14ac:dyDescent="0.35">
      <c r="A47" s="17" t="s">
        <v>10</v>
      </c>
      <c r="B47" s="17" t="s">
        <v>208</v>
      </c>
      <c r="C47" s="17" t="s">
        <v>43</v>
      </c>
      <c r="D47" s="17" t="s">
        <v>214</v>
      </c>
      <c r="E47" s="17" t="s">
        <v>215</v>
      </c>
      <c r="F47" s="18">
        <v>45658</v>
      </c>
      <c r="G47" s="18">
        <v>46022</v>
      </c>
      <c r="H47" s="17" t="s">
        <v>50</v>
      </c>
      <c r="I47" s="17" t="s">
        <v>84</v>
      </c>
      <c r="J47" s="17" t="s">
        <v>216</v>
      </c>
      <c r="K47" s="19" t="s">
        <v>18</v>
      </c>
      <c r="L47" s="32" t="s">
        <v>298</v>
      </c>
      <c r="M47" s="32" t="s">
        <v>298</v>
      </c>
      <c r="N47" s="32" t="s">
        <v>315</v>
      </c>
      <c r="O47" s="32" t="s">
        <v>347</v>
      </c>
      <c r="P47" t="s">
        <v>368</v>
      </c>
    </row>
    <row r="48" spans="1:16" ht="30" thickTop="1" thickBot="1" x14ac:dyDescent="0.35">
      <c r="A48" s="17" t="s">
        <v>10</v>
      </c>
      <c r="B48" s="17" t="s">
        <v>208</v>
      </c>
      <c r="C48" s="17" t="s">
        <v>217</v>
      </c>
      <c r="D48" s="17" t="s">
        <v>218</v>
      </c>
      <c r="E48" s="17" t="s">
        <v>219</v>
      </c>
      <c r="F48" s="18">
        <v>45658</v>
      </c>
      <c r="G48" s="18">
        <v>46022</v>
      </c>
      <c r="H48" s="17" t="s">
        <v>220</v>
      </c>
      <c r="I48" s="17" t="s">
        <v>163</v>
      </c>
      <c r="J48" s="17" t="s">
        <v>221</v>
      </c>
      <c r="K48" s="19" t="s">
        <v>102</v>
      </c>
      <c r="L48" s="32" t="s">
        <v>294</v>
      </c>
      <c r="M48" s="32" t="s">
        <v>294</v>
      </c>
      <c r="N48" s="32" t="s">
        <v>348</v>
      </c>
      <c r="O48" s="32" t="s">
        <v>349</v>
      </c>
      <c r="P48" t="s">
        <v>368</v>
      </c>
    </row>
    <row r="49" spans="1:16" ht="30" thickTop="1" thickBot="1" x14ac:dyDescent="0.35">
      <c r="A49" s="17" t="s">
        <v>10</v>
      </c>
      <c r="B49" s="17" t="s">
        <v>222</v>
      </c>
      <c r="C49" s="17" t="s">
        <v>53</v>
      </c>
      <c r="D49" s="17" t="s">
        <v>223</v>
      </c>
      <c r="E49" s="17" t="s">
        <v>224</v>
      </c>
      <c r="F49" s="18">
        <v>45658</v>
      </c>
      <c r="G49" s="18">
        <v>46022</v>
      </c>
      <c r="H49" s="17" t="s">
        <v>225</v>
      </c>
      <c r="I49" s="17" t="s">
        <v>84</v>
      </c>
      <c r="J49" s="17" t="s">
        <v>226</v>
      </c>
      <c r="K49" s="19" t="s">
        <v>227</v>
      </c>
      <c r="L49" s="32" t="s">
        <v>298</v>
      </c>
      <c r="M49" s="32" t="s">
        <v>298</v>
      </c>
      <c r="N49" s="32" t="s">
        <v>315</v>
      </c>
      <c r="O49" s="32" t="s">
        <v>350</v>
      </c>
      <c r="P49" t="s">
        <v>368</v>
      </c>
    </row>
    <row r="50" spans="1:16" ht="87.6" thickTop="1" thickBot="1" x14ac:dyDescent="0.35">
      <c r="A50" s="17" t="s">
        <v>10</v>
      </c>
      <c r="B50" s="17" t="s">
        <v>222</v>
      </c>
      <c r="C50" s="17" t="s">
        <v>53</v>
      </c>
      <c r="D50" s="17" t="s">
        <v>228</v>
      </c>
      <c r="E50" s="17" t="s">
        <v>229</v>
      </c>
      <c r="F50" s="18">
        <v>45658</v>
      </c>
      <c r="G50" s="18">
        <v>46022</v>
      </c>
      <c r="H50" s="17" t="s">
        <v>230</v>
      </c>
      <c r="I50" s="17" t="s">
        <v>115</v>
      </c>
      <c r="J50" s="17" t="s">
        <v>231</v>
      </c>
      <c r="K50" s="19" t="s">
        <v>232</v>
      </c>
      <c r="L50" s="32" t="s">
        <v>294</v>
      </c>
      <c r="M50" s="32" t="s">
        <v>294</v>
      </c>
      <c r="N50" s="32" t="s">
        <v>351</v>
      </c>
      <c r="O50" s="32" t="s">
        <v>352</v>
      </c>
      <c r="P50" t="s">
        <v>368</v>
      </c>
    </row>
    <row r="51" spans="1:16" ht="58.8" thickTop="1" thickBot="1" x14ac:dyDescent="0.35">
      <c r="A51" s="17" t="s">
        <v>10</v>
      </c>
      <c r="B51" s="17" t="s">
        <v>222</v>
      </c>
      <c r="C51" s="17" t="s">
        <v>233</v>
      </c>
      <c r="D51" s="17" t="s">
        <v>234</v>
      </c>
      <c r="E51" s="17" t="s">
        <v>235</v>
      </c>
      <c r="F51" s="18">
        <v>45658</v>
      </c>
      <c r="G51" s="18">
        <v>46022</v>
      </c>
      <c r="H51" s="17" t="s">
        <v>236</v>
      </c>
      <c r="I51" s="17" t="s">
        <v>57</v>
      </c>
      <c r="J51" s="17" t="s">
        <v>237</v>
      </c>
      <c r="K51" s="19" t="s">
        <v>238</v>
      </c>
      <c r="L51" s="32" t="s">
        <v>294</v>
      </c>
      <c r="M51" s="33" t="s">
        <v>297</v>
      </c>
      <c r="N51" s="32" t="s">
        <v>353</v>
      </c>
      <c r="O51" s="32" t="s">
        <v>354</v>
      </c>
      <c r="P51" t="s">
        <v>368</v>
      </c>
    </row>
    <row r="52" spans="1:16" ht="58.8" thickTop="1" thickBot="1" x14ac:dyDescent="0.35">
      <c r="A52" s="17" t="s">
        <v>10</v>
      </c>
      <c r="B52" s="17" t="s">
        <v>222</v>
      </c>
      <c r="C52" s="17" t="s">
        <v>233</v>
      </c>
      <c r="D52" s="17" t="s">
        <v>234</v>
      </c>
      <c r="E52" s="17" t="s">
        <v>239</v>
      </c>
      <c r="F52" s="18">
        <v>45658</v>
      </c>
      <c r="G52" s="18">
        <v>46022</v>
      </c>
      <c r="H52" s="17" t="s">
        <v>240</v>
      </c>
      <c r="I52" s="17" t="s">
        <v>57</v>
      </c>
      <c r="J52" s="17" t="s">
        <v>241</v>
      </c>
      <c r="K52" s="19" t="s">
        <v>242</v>
      </c>
      <c r="L52" s="32" t="s">
        <v>298</v>
      </c>
      <c r="M52" s="33"/>
      <c r="N52" s="32" t="s">
        <v>315</v>
      </c>
      <c r="O52" s="32" t="s">
        <v>355</v>
      </c>
      <c r="P52" t="s">
        <v>368</v>
      </c>
    </row>
    <row r="53" spans="1:16" ht="73.2" thickTop="1" thickBot="1" x14ac:dyDescent="0.35">
      <c r="A53" s="17" t="s">
        <v>10</v>
      </c>
      <c r="B53" s="17" t="s">
        <v>243</v>
      </c>
      <c r="C53" s="17" t="s">
        <v>53</v>
      </c>
      <c r="D53" s="17" t="s">
        <v>244</v>
      </c>
      <c r="E53" s="17" t="s">
        <v>245</v>
      </c>
      <c r="F53" s="18">
        <v>45658</v>
      </c>
      <c r="G53" s="18">
        <v>46022</v>
      </c>
      <c r="H53" s="17" t="s">
        <v>246</v>
      </c>
      <c r="I53" s="17" t="s">
        <v>247</v>
      </c>
      <c r="J53" s="17" t="s">
        <v>248</v>
      </c>
      <c r="K53" s="19" t="s">
        <v>18</v>
      </c>
      <c r="L53" s="32" t="s">
        <v>294</v>
      </c>
      <c r="M53" s="32" t="s">
        <v>294</v>
      </c>
      <c r="N53" s="32" t="s">
        <v>356</v>
      </c>
      <c r="O53" s="32" t="s">
        <v>357</v>
      </c>
      <c r="P53" t="s">
        <v>369</v>
      </c>
    </row>
    <row r="54" spans="1:16" ht="73.2" thickTop="1" thickBot="1" x14ac:dyDescent="0.35">
      <c r="A54" s="17" t="s">
        <v>10</v>
      </c>
      <c r="B54" s="17" t="s">
        <v>243</v>
      </c>
      <c r="C54" s="17" t="s">
        <v>53</v>
      </c>
      <c r="D54" s="17" t="s">
        <v>249</v>
      </c>
      <c r="E54" s="17" t="s">
        <v>250</v>
      </c>
      <c r="F54" s="18">
        <v>45658</v>
      </c>
      <c r="G54" s="18">
        <v>46022</v>
      </c>
      <c r="H54" s="17" t="s">
        <v>251</v>
      </c>
      <c r="I54" s="17" t="s">
        <v>252</v>
      </c>
      <c r="J54" s="17" t="s">
        <v>251</v>
      </c>
      <c r="K54" s="19" t="s">
        <v>253</v>
      </c>
      <c r="L54" s="32" t="s">
        <v>297</v>
      </c>
      <c r="M54" s="33" t="s">
        <v>297</v>
      </c>
      <c r="N54" s="32" t="s">
        <v>356</v>
      </c>
      <c r="O54" s="32" t="s">
        <v>357</v>
      </c>
      <c r="P54" t="s">
        <v>369</v>
      </c>
    </row>
    <row r="55" spans="1:16" ht="73.2" thickTop="1" thickBot="1" x14ac:dyDescent="0.35">
      <c r="A55" s="17" t="s">
        <v>10</v>
      </c>
      <c r="B55" s="17" t="s">
        <v>243</v>
      </c>
      <c r="C55" s="17" t="s">
        <v>53</v>
      </c>
      <c r="D55" s="17" t="s">
        <v>249</v>
      </c>
      <c r="E55" s="17" t="s">
        <v>254</v>
      </c>
      <c r="F55" s="18">
        <v>45658</v>
      </c>
      <c r="G55" s="18">
        <v>46022</v>
      </c>
      <c r="H55" s="17" t="s">
        <v>255</v>
      </c>
      <c r="I55" s="17" t="s">
        <v>252</v>
      </c>
      <c r="J55" s="17" t="s">
        <v>256</v>
      </c>
      <c r="K55" s="19" t="s">
        <v>257</v>
      </c>
      <c r="L55" s="32" t="s">
        <v>297</v>
      </c>
      <c r="M55" s="33"/>
      <c r="N55" s="32" t="s">
        <v>356</v>
      </c>
      <c r="O55" s="32" t="s">
        <v>357</v>
      </c>
      <c r="P55" t="s">
        <v>369</v>
      </c>
    </row>
    <row r="56" spans="1:16" ht="73.2" thickTop="1" thickBot="1" x14ac:dyDescent="0.35">
      <c r="A56" s="17" t="s">
        <v>10</v>
      </c>
      <c r="B56" s="17" t="s">
        <v>243</v>
      </c>
      <c r="C56" s="17" t="s">
        <v>53</v>
      </c>
      <c r="D56" s="17" t="s">
        <v>249</v>
      </c>
      <c r="E56" s="17" t="s">
        <v>258</v>
      </c>
      <c r="F56" s="18">
        <v>45658</v>
      </c>
      <c r="G56" s="18">
        <v>46022</v>
      </c>
      <c r="H56" s="17" t="s">
        <v>259</v>
      </c>
      <c r="I56" s="17" t="s">
        <v>252</v>
      </c>
      <c r="J56" s="17" t="s">
        <v>259</v>
      </c>
      <c r="K56" s="19" t="s">
        <v>260</v>
      </c>
      <c r="L56" s="32" t="s">
        <v>297</v>
      </c>
      <c r="M56" s="33"/>
      <c r="N56" s="32" t="s">
        <v>356</v>
      </c>
      <c r="O56" s="32" t="s">
        <v>357</v>
      </c>
      <c r="P56" t="s">
        <v>369</v>
      </c>
    </row>
    <row r="57" spans="1:16" ht="73.2" thickTop="1" thickBot="1" x14ac:dyDescent="0.35">
      <c r="A57" s="17" t="s">
        <v>10</v>
      </c>
      <c r="B57" s="17" t="s">
        <v>243</v>
      </c>
      <c r="C57" s="17" t="s">
        <v>53</v>
      </c>
      <c r="D57" s="17" t="s">
        <v>249</v>
      </c>
      <c r="E57" s="17" t="s">
        <v>261</v>
      </c>
      <c r="F57" s="18">
        <v>45658</v>
      </c>
      <c r="G57" s="18">
        <v>46022</v>
      </c>
      <c r="H57" s="17" t="s">
        <v>262</v>
      </c>
      <c r="I57" s="17" t="s">
        <v>252</v>
      </c>
      <c r="J57" s="17" t="s">
        <v>263</v>
      </c>
      <c r="K57" s="19" t="s">
        <v>264</v>
      </c>
      <c r="L57" s="32" t="s">
        <v>297</v>
      </c>
      <c r="M57" s="33"/>
      <c r="N57" s="32" t="s">
        <v>356</v>
      </c>
      <c r="O57" s="32" t="s">
        <v>357</v>
      </c>
      <c r="P57" t="s">
        <v>369</v>
      </c>
    </row>
    <row r="58" spans="1:16" ht="73.2" thickTop="1" thickBot="1" x14ac:dyDescent="0.35">
      <c r="A58" s="17" t="s">
        <v>10</v>
      </c>
      <c r="B58" s="17" t="s">
        <v>243</v>
      </c>
      <c r="C58" s="17" t="s">
        <v>53</v>
      </c>
      <c r="D58" s="17" t="s">
        <v>265</v>
      </c>
      <c r="E58" s="17" t="s">
        <v>266</v>
      </c>
      <c r="F58" s="18">
        <v>45658</v>
      </c>
      <c r="G58" s="18">
        <v>46022</v>
      </c>
      <c r="H58" s="17" t="s">
        <v>267</v>
      </c>
      <c r="I58" s="17" t="s">
        <v>252</v>
      </c>
      <c r="J58" s="17" t="s">
        <v>268</v>
      </c>
      <c r="K58" s="19" t="s">
        <v>269</v>
      </c>
      <c r="L58" s="32" t="s">
        <v>297</v>
      </c>
      <c r="M58" s="33" t="s">
        <v>297</v>
      </c>
      <c r="N58" s="32" t="s">
        <v>356</v>
      </c>
      <c r="O58" s="32" t="s">
        <v>357</v>
      </c>
      <c r="P58" t="s">
        <v>369</v>
      </c>
    </row>
    <row r="59" spans="1:16" ht="73.2" thickTop="1" thickBot="1" x14ac:dyDescent="0.35">
      <c r="A59" s="17" t="s">
        <v>10</v>
      </c>
      <c r="B59" s="17" t="s">
        <v>243</v>
      </c>
      <c r="C59" s="17" t="s">
        <v>53</v>
      </c>
      <c r="D59" s="17" t="s">
        <v>265</v>
      </c>
      <c r="E59" s="17" t="s">
        <v>270</v>
      </c>
      <c r="F59" s="18">
        <v>45658</v>
      </c>
      <c r="G59" s="18">
        <v>46022</v>
      </c>
      <c r="H59" s="17" t="s">
        <v>240</v>
      </c>
      <c r="I59" s="17" t="s">
        <v>271</v>
      </c>
      <c r="J59" s="17" t="s">
        <v>272</v>
      </c>
      <c r="K59" s="19" t="s">
        <v>269</v>
      </c>
      <c r="L59" s="32" t="s">
        <v>297</v>
      </c>
      <c r="M59" s="33"/>
      <c r="N59" s="32" t="s">
        <v>356</v>
      </c>
      <c r="O59" s="32" t="s">
        <v>357</v>
      </c>
      <c r="P59" t="s">
        <v>369</v>
      </c>
    </row>
    <row r="60" spans="1:16" ht="58.8" thickTop="1" thickBot="1" x14ac:dyDescent="0.35">
      <c r="A60" s="17" t="s">
        <v>10</v>
      </c>
      <c r="B60" s="17" t="s">
        <v>273</v>
      </c>
      <c r="C60" s="17" t="s">
        <v>197</v>
      </c>
      <c r="D60" s="17" t="s">
        <v>283</v>
      </c>
      <c r="E60" s="17" t="s">
        <v>280</v>
      </c>
      <c r="F60" s="18">
        <v>45658</v>
      </c>
      <c r="G60" s="18">
        <v>46022</v>
      </c>
      <c r="H60" s="17" t="s">
        <v>274</v>
      </c>
      <c r="I60" s="17" t="s">
        <v>163</v>
      </c>
      <c r="J60" s="17" t="s">
        <v>275</v>
      </c>
      <c r="K60" s="19" t="s">
        <v>227</v>
      </c>
      <c r="L60" s="32" t="s">
        <v>294</v>
      </c>
      <c r="M60" s="32" t="s">
        <v>294</v>
      </c>
      <c r="N60" s="32" t="s">
        <v>358</v>
      </c>
      <c r="O60" s="32" t="s">
        <v>359</v>
      </c>
      <c r="P60" t="s">
        <v>369</v>
      </c>
    </row>
    <row r="61" spans="1:16" ht="58.8" thickTop="1" thickBot="1" x14ac:dyDescent="0.35">
      <c r="A61" s="17" t="s">
        <v>10</v>
      </c>
      <c r="B61" s="17" t="s">
        <v>273</v>
      </c>
      <c r="C61" s="17" t="s">
        <v>197</v>
      </c>
      <c r="D61" s="17" t="s">
        <v>284</v>
      </c>
      <c r="E61" s="17" t="s">
        <v>276</v>
      </c>
      <c r="F61" s="18">
        <v>45658</v>
      </c>
      <c r="G61" s="18">
        <v>46022</v>
      </c>
      <c r="H61" s="17" t="s">
        <v>274</v>
      </c>
      <c r="I61" s="17" t="s">
        <v>163</v>
      </c>
      <c r="J61" s="17" t="s">
        <v>275</v>
      </c>
      <c r="K61" s="19" t="s">
        <v>227</v>
      </c>
      <c r="L61" s="32" t="s">
        <v>294</v>
      </c>
      <c r="M61" s="32" t="s">
        <v>294</v>
      </c>
      <c r="N61" s="32" t="s">
        <v>358</v>
      </c>
      <c r="O61" s="32" t="s">
        <v>359</v>
      </c>
      <c r="P61" t="s">
        <v>369</v>
      </c>
    </row>
    <row r="62" spans="1:16" ht="58.8" thickTop="1" thickBot="1" x14ac:dyDescent="0.35">
      <c r="A62" s="17" t="s">
        <v>10</v>
      </c>
      <c r="B62" s="17" t="s">
        <v>273</v>
      </c>
      <c r="C62" s="17" t="s">
        <v>197</v>
      </c>
      <c r="D62" s="17" t="s">
        <v>282</v>
      </c>
      <c r="E62" s="17" t="s">
        <v>277</v>
      </c>
      <c r="F62" s="18">
        <v>45658</v>
      </c>
      <c r="G62" s="18">
        <v>46022</v>
      </c>
      <c r="H62" s="17" t="s">
        <v>274</v>
      </c>
      <c r="I62" s="17" t="s">
        <v>163</v>
      </c>
      <c r="J62" s="17" t="s">
        <v>275</v>
      </c>
      <c r="K62" s="19" t="s">
        <v>227</v>
      </c>
      <c r="L62" s="32" t="s">
        <v>294</v>
      </c>
      <c r="M62" s="32" t="s">
        <v>294</v>
      </c>
      <c r="N62" s="32" t="s">
        <v>358</v>
      </c>
      <c r="O62" s="32" t="s">
        <v>359</v>
      </c>
      <c r="P62" t="s">
        <v>369</v>
      </c>
    </row>
    <row r="63" spans="1:16" ht="44.4" thickTop="1" thickBot="1" x14ac:dyDescent="0.35">
      <c r="A63" s="17" t="s">
        <v>10</v>
      </c>
      <c r="B63" s="17" t="s">
        <v>273</v>
      </c>
      <c r="C63" s="17" t="s">
        <v>197</v>
      </c>
      <c r="D63" s="17" t="s">
        <v>281</v>
      </c>
      <c r="E63" s="17" t="s">
        <v>278</v>
      </c>
      <c r="F63" s="18">
        <v>45658</v>
      </c>
      <c r="G63" s="18">
        <v>46022</v>
      </c>
      <c r="H63" s="17" t="s">
        <v>274</v>
      </c>
      <c r="I63" s="17" t="s">
        <v>163</v>
      </c>
      <c r="J63" s="17" t="s">
        <v>275</v>
      </c>
      <c r="K63" s="19" t="s">
        <v>227</v>
      </c>
      <c r="L63" s="32" t="s">
        <v>298</v>
      </c>
      <c r="M63" s="32" t="s">
        <v>298</v>
      </c>
      <c r="N63" s="32" t="s">
        <v>358</v>
      </c>
      <c r="O63" s="32" t="s">
        <v>360</v>
      </c>
      <c r="P63" t="s">
        <v>369</v>
      </c>
    </row>
    <row r="64" spans="1:16" ht="58.8" thickTop="1" thickBot="1" x14ac:dyDescent="0.35">
      <c r="A64" s="17" t="s">
        <v>10</v>
      </c>
      <c r="B64" s="17" t="s">
        <v>273</v>
      </c>
      <c r="C64" s="17" t="s">
        <v>197</v>
      </c>
      <c r="D64" s="17" t="s">
        <v>310</v>
      </c>
      <c r="E64" s="17" t="s">
        <v>279</v>
      </c>
      <c r="F64" s="18">
        <v>45658</v>
      </c>
      <c r="G64" s="18">
        <v>46022</v>
      </c>
      <c r="H64" s="17" t="s">
        <v>274</v>
      </c>
      <c r="I64" s="17" t="s">
        <v>163</v>
      </c>
      <c r="J64" s="17" t="s">
        <v>275</v>
      </c>
      <c r="K64" s="19" t="s">
        <v>227</v>
      </c>
      <c r="L64" s="32" t="s">
        <v>298</v>
      </c>
      <c r="M64" s="32" t="s">
        <v>298</v>
      </c>
      <c r="N64" s="32" t="s">
        <v>358</v>
      </c>
      <c r="O64" s="32" t="s">
        <v>359</v>
      </c>
      <c r="P64" t="s">
        <v>369</v>
      </c>
    </row>
    <row r="65" spans="1:16" ht="30" thickTop="1" thickBot="1" x14ac:dyDescent="0.35">
      <c r="A65" s="17" t="s">
        <v>10</v>
      </c>
      <c r="B65" s="17" t="s">
        <v>273</v>
      </c>
      <c r="C65" s="17" t="s">
        <v>197</v>
      </c>
      <c r="D65" s="17" t="s">
        <v>309</v>
      </c>
      <c r="E65" s="17" t="s">
        <v>279</v>
      </c>
      <c r="F65" s="18">
        <v>45658</v>
      </c>
      <c r="G65" s="18">
        <v>46022</v>
      </c>
      <c r="H65" s="17" t="s">
        <v>274</v>
      </c>
      <c r="I65" s="17" t="s">
        <v>163</v>
      </c>
      <c r="J65" s="17" t="s">
        <v>275</v>
      </c>
      <c r="K65" s="19" t="s">
        <v>227</v>
      </c>
      <c r="L65" s="32" t="s">
        <v>298</v>
      </c>
      <c r="M65" s="32" t="s">
        <v>298</v>
      </c>
      <c r="N65" s="32" t="s">
        <v>358</v>
      </c>
      <c r="O65" s="32" t="s">
        <v>361</v>
      </c>
      <c r="P65" t="s">
        <v>369</v>
      </c>
    </row>
    <row r="66" spans="1:16" ht="15" thickTop="1" x14ac:dyDescent="0.3"/>
  </sheetData>
  <sheetProtection algorithmName="SHA-512" hashValue="2pgig/t02tz4LW8TLBzGT4uVeChJy9v5J+rZQCgZOKCuK0CiY28MBjVPd82APzHXRp4Sv5XkA7uPtBIY0jvLFQ==" saltValue="n55340Pzb8BMA8S31OfnGw==" spinCount="100000" sheet="1" objects="1" scenarios="1"/>
  <autoFilter ref="A5:N65" xr:uid="{7C966025-9BD2-49B2-A2B3-7A62F2F618D1}"/>
  <mergeCells count="11">
    <mergeCell ref="A1:O3"/>
    <mergeCell ref="M10:M11"/>
    <mergeCell ref="M19:M20"/>
    <mergeCell ref="M17:M18"/>
    <mergeCell ref="M21:M22"/>
    <mergeCell ref="M23:M24"/>
    <mergeCell ref="M26:M27"/>
    <mergeCell ref="M28:M40"/>
    <mergeCell ref="M51:M52"/>
    <mergeCell ref="M54:M57"/>
    <mergeCell ref="M58:M59"/>
  </mergeCells>
  <dataValidations count="1">
    <dataValidation type="list" allowBlank="1" showInputMessage="1" showErrorMessage="1" sqref="L6:M65" xr:uid="{7F631B38-E8ED-47DA-9E36-F7926236FE9B}">
      <formula1>"Cumplidas,Incumplidas,Registra avance,No registra avance"</formula1>
    </dataValidation>
  </dataValidations>
  <hyperlinks>
    <hyperlink ref="N34" r:id="rId1" xr:uid="{5A6C9F88-706E-4F5F-9E9F-ABD328B03BAF}"/>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Tablero de control</vt:lpstr>
      <vt:lpstr>Hoja1</vt:lpstr>
      <vt:lpstr>BD_PTEP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 Control Interno</dc:creator>
  <cp:lastModifiedBy>MS Control Interno</cp:lastModifiedBy>
  <dcterms:created xsi:type="dcterms:W3CDTF">2025-04-04T15:58:04Z</dcterms:created>
  <dcterms:modified xsi:type="dcterms:W3CDTF">2025-12-09T13:21:02Z</dcterms:modified>
</cp:coreProperties>
</file>