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VIGENCIA 2025\ALCALDÍA DE CARTAGENA 2025\PLANES INSTITUCIONALES Y ESTRATEGICOS 2025\PRELIMINARES\VERSIONES EN REVISIÓN\VERSIONES DE ENTREGA\"/>
    </mc:Choice>
  </mc:AlternateContent>
  <xr:revisionPtr revIDLastSave="0" documentId="13_ncr:1_{1484B915-875A-415A-966C-4657D13C0333}" xr6:coauthVersionLast="43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DT 2025 SST - MIPG" sheetId="1" r:id="rId1"/>
    <sheet name="Hoja1" sheetId="2" r:id="rId2"/>
  </sheets>
  <definedNames>
    <definedName name="_xlnm._FilterDatabase" localSheetId="0" hidden="1">'PDT 2025 SST - MIPG'!$L$11:$M$89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2" i="1" l="1"/>
  <c r="AI32" i="1"/>
  <c r="AJ32" i="1"/>
  <c r="AI21" i="1"/>
  <c r="AH21" i="1"/>
  <c r="AI20" i="1"/>
  <c r="AI23" i="1"/>
  <c r="AH23" i="1"/>
  <c r="AJ23" i="1" s="1"/>
  <c r="AJ21" i="1" l="1"/>
  <c r="AH14" i="1"/>
  <c r="AI70" i="1"/>
  <c r="AI71" i="1"/>
  <c r="AI72" i="1"/>
  <c r="AI73" i="1"/>
  <c r="AI74" i="1"/>
  <c r="AI75" i="1"/>
  <c r="AI76" i="1"/>
  <c r="AI77" i="1"/>
  <c r="AH70" i="1"/>
  <c r="AJ70" i="1" s="1"/>
  <c r="AH71" i="1"/>
  <c r="AJ71" i="1" s="1"/>
  <c r="AH72" i="1"/>
  <c r="AJ72" i="1" s="1"/>
  <c r="AH73" i="1"/>
  <c r="AJ73" i="1" s="1"/>
  <c r="AH74" i="1"/>
  <c r="AJ74" i="1" s="1"/>
  <c r="AH75" i="1"/>
  <c r="AH76" i="1"/>
  <c r="AJ76" i="1" s="1"/>
  <c r="AH77" i="1"/>
  <c r="AJ77" i="1" s="1"/>
  <c r="AI64" i="1"/>
  <c r="AH64" i="1"/>
  <c r="AI59" i="1"/>
  <c r="AH59" i="1"/>
  <c r="AI52" i="1"/>
  <c r="AH52" i="1"/>
  <c r="AI47" i="1"/>
  <c r="AH47" i="1"/>
  <c r="AI45" i="1"/>
  <c r="AH45" i="1"/>
  <c r="AI38" i="1"/>
  <c r="AH38" i="1"/>
  <c r="AI15" i="1"/>
  <c r="AI16" i="1"/>
  <c r="AH15" i="1"/>
  <c r="AH16" i="1"/>
  <c r="AF88" i="1"/>
  <c r="AD88" i="1"/>
  <c r="AB88" i="1"/>
  <c r="Z88" i="1"/>
  <c r="X88" i="1"/>
  <c r="V88" i="1"/>
  <c r="T88" i="1"/>
  <c r="R88" i="1"/>
  <c r="P88" i="1"/>
  <c r="N88" i="1"/>
  <c r="L88" i="1"/>
  <c r="J88" i="1"/>
  <c r="AF87" i="1"/>
  <c r="AD87" i="1"/>
  <c r="AD89" i="1" s="1"/>
  <c r="AB87" i="1"/>
  <c r="Z87" i="1"/>
  <c r="X87" i="1"/>
  <c r="V87" i="1"/>
  <c r="T87" i="1"/>
  <c r="R87" i="1"/>
  <c r="P87" i="1"/>
  <c r="N87" i="1"/>
  <c r="L87" i="1"/>
  <c r="J87" i="1"/>
  <c r="AI86" i="1"/>
  <c r="AH86" i="1"/>
  <c r="AI85" i="1"/>
  <c r="AH85" i="1"/>
  <c r="AI84" i="1"/>
  <c r="AH84" i="1"/>
  <c r="AI83" i="1"/>
  <c r="AH83" i="1"/>
  <c r="AI82" i="1"/>
  <c r="AH82" i="1"/>
  <c r="AI81" i="1"/>
  <c r="AH81" i="1"/>
  <c r="AI80" i="1"/>
  <c r="AH80" i="1"/>
  <c r="AI79" i="1"/>
  <c r="AH79" i="1"/>
  <c r="AI78" i="1"/>
  <c r="AH78" i="1"/>
  <c r="AI69" i="1"/>
  <c r="AH69" i="1"/>
  <c r="AI68" i="1"/>
  <c r="AH68" i="1"/>
  <c r="AI67" i="1"/>
  <c r="AH67" i="1"/>
  <c r="AI66" i="1"/>
  <c r="AH66" i="1"/>
  <c r="AI65" i="1"/>
  <c r="AH65" i="1"/>
  <c r="AI63" i="1"/>
  <c r="AH63" i="1"/>
  <c r="AI62" i="1"/>
  <c r="AH62" i="1"/>
  <c r="AI61" i="1"/>
  <c r="AH61" i="1"/>
  <c r="AI60" i="1"/>
  <c r="AH60" i="1"/>
  <c r="AI58" i="1"/>
  <c r="AH58" i="1"/>
  <c r="AI57" i="1"/>
  <c r="AH57" i="1"/>
  <c r="AI56" i="1"/>
  <c r="AH56" i="1"/>
  <c r="AI55" i="1"/>
  <c r="AH55" i="1"/>
  <c r="AI54" i="1"/>
  <c r="AH54" i="1"/>
  <c r="AI53" i="1"/>
  <c r="AH53" i="1"/>
  <c r="AI51" i="1"/>
  <c r="AH51" i="1"/>
  <c r="AI50" i="1"/>
  <c r="AH50" i="1"/>
  <c r="AI49" i="1"/>
  <c r="AH49" i="1"/>
  <c r="AI48" i="1"/>
  <c r="AH48" i="1"/>
  <c r="AI46" i="1"/>
  <c r="AH46" i="1"/>
  <c r="AI44" i="1"/>
  <c r="AH44" i="1"/>
  <c r="AI43" i="1"/>
  <c r="AH43" i="1"/>
  <c r="AI41" i="1"/>
  <c r="AH41" i="1"/>
  <c r="AI40" i="1"/>
  <c r="AH40" i="1"/>
  <c r="AI39" i="1"/>
  <c r="AH39" i="1"/>
  <c r="AI37" i="1"/>
  <c r="AH37" i="1"/>
  <c r="AI36" i="1"/>
  <c r="AH36" i="1"/>
  <c r="AI35" i="1"/>
  <c r="AH35" i="1"/>
  <c r="AI34" i="1"/>
  <c r="AH34" i="1"/>
  <c r="AI33" i="1"/>
  <c r="AH33" i="1"/>
  <c r="AI31" i="1"/>
  <c r="AH31" i="1"/>
  <c r="AI30" i="1"/>
  <c r="AH30" i="1"/>
  <c r="AI29" i="1"/>
  <c r="AH29" i="1"/>
  <c r="AI28" i="1"/>
  <c r="AH28" i="1"/>
  <c r="AI27" i="1"/>
  <c r="AH27" i="1"/>
  <c r="AI26" i="1"/>
  <c r="AH26" i="1"/>
  <c r="AI25" i="1"/>
  <c r="AH25" i="1"/>
  <c r="AI24" i="1"/>
  <c r="AH24" i="1"/>
  <c r="AI22" i="1"/>
  <c r="AH22" i="1"/>
  <c r="AH20" i="1"/>
  <c r="AI19" i="1"/>
  <c r="AH19" i="1"/>
  <c r="AI18" i="1"/>
  <c r="AH18" i="1"/>
  <c r="AI17" i="1"/>
  <c r="AH17" i="1"/>
  <c r="AI14" i="1"/>
  <c r="AJ16" i="1" l="1"/>
  <c r="AJ15" i="1"/>
  <c r="AJ38" i="1"/>
  <c r="AJ59" i="1"/>
  <c r="AJ52" i="1"/>
  <c r="AJ45" i="1"/>
  <c r="AJ47" i="1"/>
  <c r="AF89" i="1"/>
  <c r="AJ75" i="1"/>
  <c r="AJ64" i="1"/>
  <c r="AJ37" i="1"/>
  <c r="R89" i="1"/>
  <c r="L89" i="1"/>
  <c r="N89" i="1"/>
  <c r="AJ81" i="1"/>
  <c r="P89" i="1"/>
  <c r="AJ14" i="1"/>
  <c r="AJ17" i="1"/>
  <c r="AJ18" i="1"/>
  <c r="AJ19" i="1"/>
  <c r="AJ20" i="1"/>
  <c r="AJ22" i="1"/>
  <c r="AJ24" i="1"/>
  <c r="AJ25" i="1"/>
  <c r="AJ26" i="1"/>
  <c r="AJ27" i="1"/>
  <c r="AJ28" i="1"/>
  <c r="AJ29" i="1"/>
  <c r="AJ30" i="1"/>
  <c r="AJ31" i="1"/>
  <c r="AJ33" i="1"/>
  <c r="AJ34" i="1"/>
  <c r="AJ35" i="1"/>
  <c r="AJ36" i="1"/>
  <c r="AJ39" i="1"/>
  <c r="AJ40" i="1"/>
  <c r="AJ41" i="1"/>
  <c r="AJ43" i="1"/>
  <c r="AJ44" i="1"/>
  <c r="AJ46" i="1"/>
  <c r="AJ48" i="1"/>
  <c r="AJ49" i="1"/>
  <c r="AJ50" i="1"/>
  <c r="AJ51" i="1"/>
  <c r="AJ53" i="1"/>
  <c r="AJ54" i="1"/>
  <c r="AJ55" i="1"/>
  <c r="AJ56" i="1"/>
  <c r="AJ57" i="1"/>
  <c r="AJ58" i="1"/>
  <c r="AJ60" i="1"/>
  <c r="AJ61" i="1"/>
  <c r="AJ62" i="1"/>
  <c r="AJ63" i="1"/>
  <c r="AJ65" i="1"/>
  <c r="AJ66" i="1"/>
  <c r="AJ67" i="1"/>
  <c r="AJ68" i="1"/>
  <c r="AJ69" i="1"/>
  <c r="AJ78" i="1"/>
  <c r="AJ79" i="1"/>
  <c r="AJ80" i="1"/>
  <c r="AJ82" i="1"/>
  <c r="AJ83" i="1"/>
  <c r="AJ84" i="1"/>
  <c r="AJ85" i="1"/>
  <c r="AJ86" i="1"/>
  <c r="J89" i="1"/>
  <c r="T89" i="1"/>
  <c r="V89" i="1"/>
  <c r="X89" i="1"/>
  <c r="Z89" i="1"/>
  <c r="AB8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6" authorId="0" shapeId="0" xr:uid="{00000000-0006-0000-0000-000001000000}">
      <text>
        <r>
          <rPr>
            <sz val="10"/>
            <color rgb="FF000000"/>
            <rFont val="Arial"/>
            <family val="2"/>
          </rPr>
          <t xml:space="preserve">Comunicación de los resultados al trabajador
</t>
        </r>
      </text>
    </comment>
    <comment ref="D49" authorId="0" shapeId="0" xr:uid="{00000000-0006-0000-0000-000002000000}">
      <text>
        <r>
          <rPr>
            <sz val="10"/>
            <color rgb="FF000000"/>
            <rFont val="Arial"/>
            <family val="2"/>
          </rPr>
          <t xml:space="preserve">Pendiente el cargue de evidencias, y el forms de la cobertura
</t>
        </r>
      </text>
    </comment>
  </commentList>
</comments>
</file>

<file path=xl/sharedStrings.xml><?xml version="1.0" encoding="utf-8"?>
<sst xmlns="http://schemas.openxmlformats.org/spreadsheetml/2006/main" count="571" uniqueCount="290">
  <si>
    <t xml:space="preserve">ALCALDIA DISTRITAL DE CARTAGENA DE INDIAS </t>
  </si>
  <si>
    <t>MACROPROCESO: GESTION ADMINISTRATIVA</t>
  </si>
  <si>
    <t>PROCESO/ SUBPROCESO: ADMINISTRACIÓN DEL TALENTO HUMANO / SEGURIDAD Y SALUD EN EL TRABAJO</t>
  </si>
  <si>
    <t>PLAN DE TRABAJO SGSST 2025</t>
  </si>
  <si>
    <t>OBJETIVO</t>
  </si>
  <si>
    <t>Garantizar condiciones de trabajo seguras y saludables en el desarrollo de las diferentes actividades productivas en la Alcaldía Mayor de Cartagena de Indias, a través de la promoción de la salud y de la identificación, evaluación y control de los riesgos laborales, con el fin de evitar la ocurrencia de accidentes de trabajo y de enfermedades laborales y otras situaciones que afecten la calidad de vida de los colaboradores.</t>
  </si>
  <si>
    <t>META</t>
  </si>
  <si>
    <t>Cumplir con el 100% de las actividades programadas</t>
  </si>
  <si>
    <t>OBJETIVOS</t>
  </si>
  <si>
    <t>ACTIVIDADES</t>
  </si>
  <si>
    <t>FECHA DE INICIO</t>
  </si>
  <si>
    <t>FECHA FINAL</t>
  </si>
  <si>
    <t>RESPONSABLE</t>
  </si>
  <si>
    <t>FECHA</t>
  </si>
  <si>
    <t>ACTIVIDADES PROGRAMADAS</t>
  </si>
  <si>
    <t>ACTIVIDADES EJECUTADAS</t>
  </si>
  <si>
    <t>% DE CUMPLIMIENTO</t>
  </si>
  <si>
    <t>ENTREGABLES</t>
  </si>
  <si>
    <t>LINK EVIDENCIAS</t>
  </si>
  <si>
    <t>ARTICULACION CON MIPG</t>
  </si>
  <si>
    <t xml:space="preserve">DESCRIPCION DE RECURSOS
(ADMINISTRATIVOS, FINANCIEROS Y HUMANOS)
 (Ver detalle en el precupuesto SST)
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</si>
  <si>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</si>
  <si>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</si>
  <si>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</si>
  <si>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</si>
  <si>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</si>
  <si>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</si>
  <si>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</si>
  <si>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</si>
  <si>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</si>
  <si>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</si>
  <si>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</si>
  <si>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</si>
  <si>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</si>
  <si>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</t>
  </si>
  <si>
    <t>E</t>
  </si>
  <si>
    <t>PLANEAR</t>
  </si>
  <si>
    <t xml:space="preserve">• Gestionar el riesgo ocupacional mediante el compromiso gerencial y la mejora continua del Sistema de Gestión de Seguridad y Salud en el trabajo.
</t>
  </si>
  <si>
    <t>Revisar y Socializar la resolucion de las politicas y objetivos de seguridad y salud en el trabajo</t>
  </si>
  <si>
    <t>Equipo SST-DATH/ responsables SST dependencias</t>
  </si>
  <si>
    <t>1 Revisión</t>
  </si>
  <si>
    <t xml:space="preserve">Resolucion o Acta de politicas Revisadas </t>
  </si>
  <si>
    <t>2.1.1.Politicas de SG SST</t>
  </si>
  <si>
    <t>Politica de de fortalecimiento organizacional y simplificacion de procesos</t>
  </si>
  <si>
    <t>Profesional SST Talento Humano, Abogado Asesor/ oficina juridica</t>
  </si>
  <si>
    <t>Diseñar inducción virtual para Enlaces SST</t>
  </si>
  <si>
    <t>Equipo SST-DATH/ ARL SURA</t>
  </si>
  <si>
    <t>1 Jornada</t>
  </si>
  <si>
    <t>Programa de Induccion para enlaces
certificado de realizacion</t>
  </si>
  <si>
    <t>1.2.2. Inducción -Reinducción SST</t>
  </si>
  <si>
    <t xml:space="preserve">Escuela de Responsables de SST dependencias 2.0 </t>
  </si>
  <si>
    <t>Programacion de capacitaciones para enlaces
Actas de Asistencia
Evidencias Fotograficas</t>
  </si>
  <si>
    <t>1.2.1. Programa capacitaciones promoción y prevención PYP</t>
  </si>
  <si>
    <t xml:space="preserve">
Realizar presupuesto SST y conograma  de ejecucion
</t>
  </si>
  <si>
    <t>Equipo SST-DATH</t>
  </si>
  <si>
    <t>Informe de revision de presupuesto</t>
  </si>
  <si>
    <t>1.1.3. Asignación de recursos para el SG_SST</t>
  </si>
  <si>
    <t>Implementación de estándares mínimos del Sistema de Gestión de Seguridad y Salud en el Trabajo SG – SST</t>
  </si>
  <si>
    <t>Profesional SST TH, Tecnico financiero TH</t>
  </si>
  <si>
    <t>Realizar rendición de cuentas SST</t>
  </si>
  <si>
    <t>Equipo SST-DATH/ Responsables SST dependencias</t>
  </si>
  <si>
    <t>2 Jornadas</t>
  </si>
  <si>
    <t>Actas de Rendicion de cuentas y Presentaciones</t>
  </si>
  <si>
    <t>2.6.1. Rendición sobre el desempeño</t>
  </si>
  <si>
    <t>Profesional SST TH/Profesionales ARL SURA/Responsables SST Dependencias</t>
  </si>
  <si>
    <t>Actualizacion de los documentos del sistema de gestion de SST</t>
  </si>
  <si>
    <t xml:space="preserve">Según necesidad </t>
  </si>
  <si>
    <t>Documentos revisados y actualizados</t>
  </si>
  <si>
    <t>4.2.3. Elaboración de procedimientos, instructivos, fichas , protocolos</t>
  </si>
  <si>
    <t>Socializacion de los documentos del sistema de gestion de SST</t>
  </si>
  <si>
    <t>Resgistros de Socializacion o Comunicación</t>
  </si>
  <si>
    <t>Acompañamiento planes de trabajo de las dependencias 2025</t>
  </si>
  <si>
    <t>Equipo SST-DATH/ responsables SST dependencias/ ARL SURA</t>
  </si>
  <si>
    <t>12 jornadas</t>
  </si>
  <si>
    <t>Planes de Trabajo SST Dependencias Realizados</t>
  </si>
  <si>
    <t>2.4.1. Plan de trabajo del SG SST</t>
  </si>
  <si>
    <t>Realizar autoevaluación estándares mínimos SGSST 2024</t>
  </si>
  <si>
    <t>Equipo SST-DATH/ARL SURA</t>
  </si>
  <si>
    <t>Informe de Registro de autoevaluacion pagina MINTRABAJO</t>
  </si>
  <si>
    <t>2.3.1. Evaluación e identificación de prioridades</t>
  </si>
  <si>
    <t>Profesional SST TH</t>
  </si>
  <si>
    <t>Realizar autoevaluación estándares mínimos SGSST 2025</t>
  </si>
  <si>
    <t>Registrar autoevaluacion estándares mínimos SGSST 2024 en pagina Ministerio</t>
  </si>
  <si>
    <t>Informe de revision de Estandares minimos SST.</t>
  </si>
  <si>
    <t>Profesional SST TH/Profesionales ARL SURA</t>
  </si>
  <si>
    <t>• Garantizar el cumplimiento de la Legislación Colombiana y de otra índole, vigente y aplicable en Seguridad y Salud en el Trabajo, con el fin de desarrollar el Sistema de Gestión bajo los lineamientos normativos y técnicos requeridos.</t>
  </si>
  <si>
    <t>Actualizar matriz legal SST</t>
  </si>
  <si>
    <t>4 Actualizaciones</t>
  </si>
  <si>
    <t>Matriz Legal Actualizada</t>
  </si>
  <si>
    <t>2.7.10 Matriz de Legal</t>
  </si>
  <si>
    <t>Profesionales SST TH/Responsables SST Dependencias/Abogado Asesor/ oficina juridica</t>
  </si>
  <si>
    <t>• Gestionar el desarrollo de las actividades de forma saludable y segura, a partir de la intervención de peligros y riesgos, con el fin de prevenir accidentes de trabajo y enfermedades laborales.</t>
  </si>
  <si>
    <t>Realizar gestión de cambios en SGSST</t>
  </si>
  <si>
    <t>Registro de Gestion del Cambio</t>
  </si>
  <si>
    <t>2.11.1. Gestión del cambio</t>
  </si>
  <si>
    <t>Profesionales SST TH/Responsables SST Dependencias</t>
  </si>
  <si>
    <t>Definir programa de inspecciones SST</t>
  </si>
  <si>
    <t>Equipo SST-DATH/ARL SURA/responsables SST dependencias</t>
  </si>
  <si>
    <t>Cronograma de Inspecciones SST Definido</t>
  </si>
  <si>
    <t>4.2.4. Inspección de seguridad y salud en el trabajo con participación de COPASST</t>
  </si>
  <si>
    <t>Revisar y socializar programa de reincorporación sociolaboral</t>
  </si>
  <si>
    <t>Equipo SST-DATH/Medico Asesor DATH</t>
  </si>
  <si>
    <t>Programa de reincorporacion revisado y socializado</t>
  </si>
  <si>
    <t>3.1.6 Restricción y recomendaciones Médicos Laborales</t>
  </si>
  <si>
    <t>Programas de Promoción y Prevención de la salud teniendo en cuenta los factores de riesgo establecidos por la entidad.</t>
  </si>
  <si>
    <t>Medico Laboral DATH/ARL SURA
Recursos Financieros para asignacion del medico</t>
  </si>
  <si>
    <t>Socializar programa de entorno laboral saludable</t>
  </si>
  <si>
    <t>Equipo SST-DATH/ARL SURA/ Responsables SST dependencias</t>
  </si>
  <si>
    <t>Programa de entorno laboral saludable revisado y socializado</t>
  </si>
  <si>
    <t>3.1.7 Estilos de vida y entornos saludables</t>
  </si>
  <si>
    <t>Actualizar matriz de Elementos de Protección Personal (EPP) - Dependencias criticas y una general</t>
  </si>
  <si>
    <t>Equipo SST-DATH/ ARL SURA/ Responsables SST dependencias</t>
  </si>
  <si>
    <t>1 Actualizacion</t>
  </si>
  <si>
    <t>Matriz de EPP Actualizada</t>
  </si>
  <si>
    <t>4.2.6. Entrega de E.P.P</t>
  </si>
  <si>
    <r>
      <rPr>
        <sz val="10"/>
        <color rgb="FF000000"/>
        <rFont val="Arial"/>
        <family val="2"/>
      </rPr>
      <t xml:space="preserve">Actualización de estrategias de intervención de accidentalidad y Enfermedades Laborales </t>
    </r>
    <r>
      <rPr>
        <b/>
        <sz val="10"/>
        <color rgb="FF000000"/>
        <rFont val="Arial"/>
        <family val="2"/>
      </rPr>
      <t>SUMATE + SEGURO + SALUDABLE</t>
    </r>
  </si>
  <si>
    <t>Programa Definido</t>
  </si>
  <si>
    <t>3.2.3. Registros de análisis estadísticos de AT y EL</t>
  </si>
  <si>
    <t>Actualizar profesiograma</t>
  </si>
  <si>
    <t>Resolucion de Profesiograma Actualizado y firmado</t>
  </si>
  <si>
    <t>3.1.3. Información al Medico de los perfiles de cargo</t>
  </si>
  <si>
    <t>Definir los requerimientos tecnicos y necesidades para la contrataciones del programa SST</t>
  </si>
  <si>
    <t>Estudios tècnicos, oficios remisorios a la UAC</t>
  </si>
  <si>
    <t>2.9.1Identificacion, Evaluación para la adquisición de productos y servicios SG SST</t>
  </si>
  <si>
    <t>Definir plan de salud mental</t>
  </si>
  <si>
    <t>29/02/2025</t>
  </si>
  <si>
    <t>Plan de Salud Mental Definido</t>
  </si>
  <si>
    <t>3.1.2. Actividades de promoción y prevención en salud</t>
  </si>
  <si>
    <t>Psicologa Asesor SST TH/ Profesionales ARL SURA/ Responsables SST Dependencias.</t>
  </si>
  <si>
    <t>Definir plan de trabajo de las brigadas de emergencias</t>
  </si>
  <si>
    <t>Plan de Brigadas de emergencia definido</t>
  </si>
  <si>
    <t>5.1.2. Brigadas de Prevención</t>
  </si>
  <si>
    <t>Profesional SST TH/ Profesionales ARL SURA</t>
  </si>
  <si>
    <t>Definir plan estrategico de seguridad vial</t>
  </si>
  <si>
    <t>Equipo SST-DATH/ARL SURA/DATT</t>
  </si>
  <si>
    <t>3 Jornadas</t>
  </si>
  <si>
    <t>Plan estrategico de seguridad vial definido</t>
  </si>
  <si>
    <t>4.2.1. Implementacion de medidas de Prevención y Control frente a peligros y Riesgos</t>
  </si>
  <si>
    <t>• Fomentar el aprendizaje y fortalecer las competencias en SST, que permita a los colaboradores desarrollar las actividades de forma segura y saludable.</t>
  </si>
  <si>
    <t xml:space="preserve">Diseño del plan de capacitaciones SST 
</t>
  </si>
  <si>
    <t>Plan de capacitaciones Aprobado</t>
  </si>
  <si>
    <t xml:space="preserve">Profesional SST TH/ Profesionales ARL SURA/ Entidades Aliadas </t>
  </si>
  <si>
    <t xml:space="preserve">Diseño del plan de comunicaciones SST 2025
</t>
  </si>
  <si>
    <t>Plan de Comunicaciones Aprobado</t>
  </si>
  <si>
    <t>2.8.1. Mecanismos de comunicación y auto reporte en SG SST</t>
  </si>
  <si>
    <t>Diseño del cronograma de jornadas SST</t>
  </si>
  <si>
    <t>cronograma de jornadas de SST definido</t>
  </si>
  <si>
    <t>SEMANA SST</t>
  </si>
  <si>
    <t>HACER</t>
  </si>
  <si>
    <t>Validar cumplimiento de los requisitos SST para la adquisición de productos y servicios en SGSST</t>
  </si>
  <si>
    <t>Encargado SST</t>
  </si>
  <si>
    <t>3 seguimiento</t>
  </si>
  <si>
    <t>actas de revisiòn de contratos</t>
  </si>
  <si>
    <t>Profesional SST TH//Responsables SST Dependencias/abogado jurìdica</t>
  </si>
  <si>
    <t>Revisar diagnostico de condiciones de salud 2024 y 2025</t>
  </si>
  <si>
    <t xml:space="preserve">2  Jornada </t>
  </si>
  <si>
    <t>Acta de reuniòn con medico laboral</t>
  </si>
  <si>
    <t>3.1.1. Descripción sociodemográfica diagnostico de condiciones de salud</t>
  </si>
  <si>
    <t>Medico Laboral/Profesional SST TH
Recursos Financieros para asignacion del medico</t>
  </si>
  <si>
    <t>Responder los requerimientos allegados sobre SST mediante los diferentes sistemas de correspondencia</t>
  </si>
  <si>
    <t>Según Solicitud</t>
  </si>
  <si>
    <t xml:space="preserve">Aplicar encuesta de perfil sociodemografico </t>
  </si>
  <si>
    <t xml:space="preserve">Informes de encuesta </t>
  </si>
  <si>
    <t>Informar al medico de los perfiles de cargo</t>
  </si>
  <si>
    <t>1 Actividad</t>
  </si>
  <si>
    <t>Correo comunicando perfiles de cargo (profesiograma) a IPS</t>
  </si>
  <si>
    <t xml:space="preserve">Profesional SST TH
</t>
  </si>
  <si>
    <t>Realizar reunión de seguimiento a dependencias críticas</t>
  </si>
  <si>
    <t>10 actividades</t>
  </si>
  <si>
    <t>Actas de seguimientos realizados</t>
  </si>
  <si>
    <t>Realizar seguimiento al desarrollo de las evaluaciones periodicas ocupacionales</t>
  </si>
  <si>
    <t>7 Jornadas</t>
  </si>
  <si>
    <t>Conceptos de aptitud, diagnostico de salud</t>
  </si>
  <si>
    <t>3.1.4. Realización de Evaluaciones medicas ocupacionales</t>
  </si>
  <si>
    <t>Medico Laboral/Profesional SST TH
Recursos Financieros para asignacion del medico, contrataciòn de IPS de medicina laboral</t>
  </si>
  <si>
    <t>Realizar seguimiento a plan de comunicaciones SST</t>
  </si>
  <si>
    <t>Matris comunicaciones actualizada
Evidencias Comunicaciones Realizadas</t>
  </si>
  <si>
    <t>Realizar seguimiento a casos de reincorporación sociolaboral (restricciones y recomendaciones)</t>
  </si>
  <si>
    <t>Cuando se presenten casos</t>
  </si>
  <si>
    <t xml:space="preserve">Registros de seguimiento a casos  de reincorporacion </t>
  </si>
  <si>
    <t>Realizar seguimiento a plan de capacitaciones SST</t>
  </si>
  <si>
    <t>10 Jornadas</t>
  </si>
  <si>
    <t>Plan de capacitaciones, registros de asistencias</t>
  </si>
  <si>
    <t>Realizar seguimiento a plan de Jornadas SST</t>
  </si>
  <si>
    <t>4 Jornadas</t>
  </si>
  <si>
    <t xml:space="preserve">cronograma de jornadas de SST, registros de asistencia </t>
  </si>
  <si>
    <t>Realizar seguimiento a los procesos de contrataciòn de SST</t>
  </si>
  <si>
    <t>Actas de reuniòn de seguimiento, acta de entrega de elementos</t>
  </si>
  <si>
    <t>Realizar elecciones de COPASST y Comité de Convivencia 2025 - 2027</t>
  </si>
  <si>
    <t>1.1.6. Conformación y Funcionamiento del COPASST</t>
  </si>
  <si>
    <t>Realizar seguimiento al plan de trabajo COPASST y Comité de Convivencia</t>
  </si>
  <si>
    <t>Equipo SST-DATH/COPASST - CCL</t>
  </si>
  <si>
    <t>Plan de trabajo COPASST y Comité de Convivencia</t>
  </si>
  <si>
    <t>1.1.7. Capacitación COPASST y COCOLA</t>
  </si>
  <si>
    <t xml:space="preserve">Realizar al análisis estadistico de accidentes de trabajo y enfermedades laborales, y seguimiento al reporte de investigaciones de accidentes de trabajo y enfermedades laborales </t>
  </si>
  <si>
    <t>11 Jornadas</t>
  </si>
  <si>
    <t xml:space="preserve">Informe estadistico de accidentes de trabajo y enfermedades laborales </t>
  </si>
  <si>
    <t>Seguimiento y analisis del ausentismo por accidentalidad laboral, enfermedad laboral y enfermedad comun(realizar informe mensual con la informacion de la arl y de nomina)</t>
  </si>
  <si>
    <t>3.3.6 medición del ausentismo por causas medicas</t>
  </si>
  <si>
    <t>Profesional SST TH/Profesionales ARL SURA / Medico Laboral 
Recursos Financieros para asignacion del medico</t>
  </si>
  <si>
    <t xml:space="preserve">Elaborar y/o actualizar matrices de peligro  </t>
  </si>
  <si>
    <t>40 matrices</t>
  </si>
  <si>
    <t xml:space="preserve">Matrices de peligro </t>
  </si>
  <si>
    <t>4.1.2. identificacion de peligros participación de todos los niveles de la empresa</t>
  </si>
  <si>
    <t>ok</t>
  </si>
  <si>
    <t xml:space="preserve">Realizar seguimiento al plan de intervención de las matrices de peligro  </t>
  </si>
  <si>
    <t>5 Jornadas</t>
  </si>
  <si>
    <t xml:space="preserve">Plan de intervención de peligros  </t>
  </si>
  <si>
    <t xml:space="preserve">Profesional SST TH/Profesionales ARL SURA/ /Responsables SST </t>
  </si>
  <si>
    <t>Realizar seguimiento a plan de intervención de salud mental</t>
  </si>
  <si>
    <t>Plan de intervención de salud mental</t>
  </si>
  <si>
    <t>Identificación de necesidades higiénicas</t>
  </si>
  <si>
    <t>4.1.4. Realización mediciones ambientales , químicas, físicos y bilógicas</t>
  </si>
  <si>
    <t>Realizacion de mediciones ambientales (Ruido, iluminación)</t>
  </si>
  <si>
    <t>Informes de mediciones ambientales</t>
  </si>
  <si>
    <t>Realizar seguimiento al programa de inspecciones SST</t>
  </si>
  <si>
    <t>Registro de inspecciones</t>
  </si>
  <si>
    <t>Realizar seguimiento al programa de mantenimiento</t>
  </si>
  <si>
    <t>Equipo SST-DATH/ Responsable SST Apoyo Logìstico</t>
  </si>
  <si>
    <t>Programa de mantenimiento</t>
  </si>
  <si>
    <t>5.1.1. Plan de Emergencia</t>
  </si>
  <si>
    <t>Profesional SST TH/Profesionales ARL SURA/ /Responsable SST Apoyo Logìstico</t>
  </si>
  <si>
    <t>Diseñar y/o actualizar plan de emergencias en las dependencias</t>
  </si>
  <si>
    <t xml:space="preserve">Equipo SST-DATH/ Responsables SST </t>
  </si>
  <si>
    <t>Planes de emergencias</t>
  </si>
  <si>
    <t>Profesional SST TH/Profesionales ARL SURA/ /Responsables SST</t>
  </si>
  <si>
    <t>Conformaciòn y entrenamiento de brigadas</t>
  </si>
  <si>
    <t xml:space="preserve">6 Jornadas </t>
  </si>
  <si>
    <t>Realizar simulacro de emergencias</t>
  </si>
  <si>
    <t>Equipo SST-DATH/ Responsables SST/ ARL SURA</t>
  </si>
  <si>
    <t>8 Simulacros</t>
  </si>
  <si>
    <t>Informes de simulacros</t>
  </si>
  <si>
    <t>Realizar seguimiento al plan de trabajo de brigadistas</t>
  </si>
  <si>
    <t>Plan de trabajo de brigadistas</t>
  </si>
  <si>
    <t>Implementar programa de tabaquismo, alcoholismo, farmacodependencia</t>
  </si>
  <si>
    <t xml:space="preserve">Registros de implementaciòn del programa </t>
  </si>
  <si>
    <t>Profesional SST TH/Medico Laboral DATH/Psicologa ARL SURA
Recursos Financieros para asignacion del medico</t>
  </si>
  <si>
    <t>Implementar y realizar seguimiento al plan estrategico de seguridad vial</t>
  </si>
  <si>
    <t>9 Jornadas</t>
  </si>
  <si>
    <t>Registros de implementaciòn del plan</t>
  </si>
  <si>
    <t>Implementar y realizar seguimiento al programa de orden y aseo</t>
  </si>
  <si>
    <t>Implementar y realizar seguimiento al programa de Caidas a nivel</t>
  </si>
  <si>
    <t>Registro  de implementacion del programa, informes tecnicos</t>
  </si>
  <si>
    <t>Implementar y realizar seguimiento al programa de riesgo mecánico</t>
  </si>
  <si>
    <t xml:space="preserve">registo de implementacion del programa </t>
  </si>
  <si>
    <t>Implementar y realizar seguimiento al programa de riesgo público</t>
  </si>
  <si>
    <t>registro de implementacion del programa</t>
  </si>
  <si>
    <t>Implementar y realizar seguimiento al programa de riesgo biológico</t>
  </si>
  <si>
    <t>Implementar y realizar seguimiento al programa de cultura</t>
  </si>
  <si>
    <t>Implementar y realizar seguimiento al programa de temperaturas extremas</t>
  </si>
  <si>
    <t>Implementar y realizar seguimiento al programa de entorno laboral saludable</t>
  </si>
  <si>
    <t>Implementar y realizar seguimiento al programa de TAR</t>
  </si>
  <si>
    <t>Implementar y realizar seguimiento al programa de almacenamiento seguro</t>
  </si>
  <si>
    <t>Pendiente cargar evidencias</t>
  </si>
  <si>
    <t>Realizar seguimiento a la aplicaciòn de batería de Riesgo Psicosocial</t>
  </si>
  <si>
    <t xml:space="preserve">Equipo SST-DATH/ Responsables SST/ Psicologa </t>
  </si>
  <si>
    <t>Informe de resultados de bateria de riesgo psicosocial, registro de asistencias</t>
  </si>
  <si>
    <t>APLICACION DE BATERIA DE RIESGO PSICOSOCIAL</t>
  </si>
  <si>
    <t>Profesional SST TH/Psicologa 
Recursos Financieros para asignacion del psicologa</t>
  </si>
  <si>
    <t>Pendiente</t>
  </si>
  <si>
    <t>VERIFICAR</t>
  </si>
  <si>
    <t>• Gestionar el riesgo ocupacional mediante el compromiso gerencial y la mejora continua del Sistema de Gestión de Seguridad y Salud en el trabajo.</t>
  </si>
  <si>
    <t xml:space="preserve">Realizar registro y seguimiento a indicadores de estructura, proceso y resultado </t>
  </si>
  <si>
    <t>Matriz de indicadores SST</t>
  </si>
  <si>
    <t>6.1.1. Indicadores del SG SST</t>
  </si>
  <si>
    <t>Realizar auditoria interna SST (planificarlo con el COPASST)</t>
  </si>
  <si>
    <t>Informe de auditorìa SGSST</t>
  </si>
  <si>
    <t>6.1.2. Auditoria del SG SST</t>
  </si>
  <si>
    <t>Realizar reunion sistematica de revisión del SGSST</t>
  </si>
  <si>
    <t>6 Jornadas</t>
  </si>
  <si>
    <t>Plan de trabajo SST actualizado</t>
  </si>
  <si>
    <t>Realizar la Revision por la Direccion en materia SST</t>
  </si>
  <si>
    <t>Informe de revisión del SGSST</t>
  </si>
  <si>
    <t>6.1.3. Revisión de Alta Dirección</t>
  </si>
  <si>
    <t>ACTUAR</t>
  </si>
  <si>
    <t>Realizar seguimiento a las acciones resultantes de la auditoria, revision por la direccion, indicadores entre otros.</t>
  </si>
  <si>
    <t>Informe de seguimiento a acciones</t>
  </si>
  <si>
    <t>7.1.1. Accion preventiva y correctiva con base a resultados SG SST</t>
  </si>
  <si>
    <t>Elaborar plan de mejoramiento del SGSST y enviar a la ARL para recomendaciones</t>
  </si>
  <si>
    <t>Plan de mejoramiento del SGSST</t>
  </si>
  <si>
    <t>7.1.4. Elaboracion plan de mejoramiento, implementacion de medidas y accion correctivas solicitadas por auditorias ARL</t>
  </si>
  <si>
    <t>Enviar avance del plan de mejoramiento del SGSST teniendo en cuenta las recomendaciones de la ARL</t>
  </si>
  <si>
    <t>TOTAL ACTIVIDADES PROGRAMADAS MES</t>
  </si>
  <si>
    <t>TOTAL ACTIVIDADES EJECUTADAS MES</t>
  </si>
  <si>
    <t>NOMBRE</t>
  </si>
  <si>
    <t>FIRMA</t>
  </si>
  <si>
    <t>Responsable SGSST</t>
  </si>
  <si>
    <t>HAN HEINZ HERNANDEZ DIAZ - PROFESIONAL ESPECIALIZADO SST DATH COD 222 GD41</t>
  </si>
  <si>
    <t>Respresentante del Empleador</t>
  </si>
  <si>
    <t>YIRA TATIANA MORALES CASTRO - DIRECTORA ADMINISTRATIVA DE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</si>
</sst>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9" x14ac:knownFonts="1">
    <font>
      <sz val="10"/>
      <color rgb="FF00000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rgb="FFFFFFFF"/>
      <name val="Arial"/>
      <family val="2"/>
    </font>
    <font>
      <u/>
      <sz val="10"/>
      <color rgb="FF0000FF"/>
      <name val="Arial"/>
      <family val="2"/>
    </font>
    <font>
      <sz val="9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0070C0"/>
        <bgColor rgb="FF0070C0"/>
      </patternFill>
    </fill>
    <fill>
      <patternFill patternType="solid">
        <fgColor rgb="FF00B050"/>
        <bgColor rgb="FF00B050"/>
      </patternFill>
    </fill>
    <fill>
      <patternFill patternType="solid">
        <fgColor rgb="FFF2DBDB"/>
        <bgColor rgb="FFF2DBDB"/>
      </patternFill>
    </fill>
    <fill>
      <patternFill patternType="solid">
        <fgColor rgb="FFFFFFFF"/>
        <bgColor rgb="FFFFFFFF"/>
      </patternFill>
    </fill>
    <fill>
      <patternFill patternType="solid">
        <fgColor rgb="FFD6E3BC"/>
        <bgColor rgb="FFD6E3BC"/>
      </patternFill>
    </fill>
    <fill>
      <patternFill patternType="solid">
        <fgColor rgb="FFFBD4B4"/>
        <bgColor rgb="FFFBD4B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211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1" fillId="6" borderId="12" xfId="0" applyFont="1" applyFill="1" applyBorder="1" applyAlignment="1">
      <alignment horizontal="center" vertical="center"/>
    </xf>
    <xf numFmtId="16" fontId="1" fillId="0" borderId="14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9" fontId="4" fillId="0" borderId="13" xfId="0" applyNumberFormat="1" applyFont="1" applyBorder="1" applyAlignment="1">
      <alignment horizontal="center" vertical="center"/>
    </xf>
    <xf numFmtId="9" fontId="1" fillId="0" borderId="13" xfId="0" applyNumberFormat="1" applyFont="1" applyBorder="1" applyAlignment="1">
      <alignment horizontal="center" vertical="center" wrapText="1"/>
    </xf>
    <xf numFmtId="0" fontId="11" fillId="0" borderId="12" xfId="0" applyFont="1" applyBorder="1"/>
    <xf numFmtId="0" fontId="12" fillId="0" borderId="17" xfId="0" applyFont="1" applyBorder="1" applyAlignment="1">
      <alignment horizontal="left" vertical="center" wrapText="1"/>
    </xf>
    <xf numFmtId="0" fontId="1" fillId="0" borderId="12" xfId="0" applyFont="1" applyBorder="1"/>
    <xf numFmtId="16" fontId="1" fillId="0" borderId="20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wrapText="1"/>
    </xf>
    <xf numFmtId="0" fontId="1" fillId="0" borderId="25" xfId="0" applyFont="1" applyBorder="1" applyAlignment="1">
      <alignment horizontal="center" vertical="center" wrapText="1"/>
    </xf>
    <xf numFmtId="9" fontId="1" fillId="0" borderId="26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6" fontId="1" fillId="0" borderId="30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wrapText="1"/>
    </xf>
    <xf numFmtId="0" fontId="12" fillId="6" borderId="31" xfId="0" applyFont="1" applyFill="1" applyBorder="1" applyAlignment="1">
      <alignment horizontal="left" vertical="center" wrapText="1"/>
    </xf>
    <xf numFmtId="16" fontId="1" fillId="0" borderId="12" xfId="0" applyNumberFormat="1" applyFont="1" applyBorder="1" applyAlignment="1">
      <alignment horizontal="center" vertical="center" wrapText="1"/>
    </xf>
    <xf numFmtId="16" fontId="1" fillId="0" borderId="34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8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wrapText="1"/>
    </xf>
    <xf numFmtId="0" fontId="1" fillId="0" borderId="26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9" fontId="4" fillId="0" borderId="26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0" fontId="14" fillId="6" borderId="51" xfId="0" applyNumberFormat="1" applyFont="1" applyFill="1" applyBorder="1" applyAlignment="1">
      <alignment horizontal="center" vertical="center" textRotation="90"/>
    </xf>
    <xf numFmtId="13" fontId="14" fillId="6" borderId="51" xfId="0" applyNumberFormat="1" applyFont="1" applyFill="1" applyBorder="1" applyAlignment="1">
      <alignment horizontal="center" vertical="center" textRotation="90"/>
    </xf>
    <xf numFmtId="0" fontId="9" fillId="7" borderId="5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32" xfId="0" applyFont="1" applyBorder="1" applyAlignment="1">
      <alignment horizontal="center" vertical="center" wrapText="1"/>
    </xf>
    <xf numFmtId="9" fontId="1" fillId="6" borderId="26" xfId="0" applyNumberFormat="1" applyFont="1" applyFill="1" applyBorder="1" applyAlignment="1">
      <alignment horizontal="center" vertical="center" wrapText="1"/>
    </xf>
    <xf numFmtId="0" fontId="11" fillId="0" borderId="19" xfId="0" applyFont="1" applyBorder="1"/>
    <xf numFmtId="0" fontId="12" fillId="0" borderId="31" xfId="0" applyFont="1" applyBorder="1" applyAlignment="1">
      <alignment horizontal="left" vertical="center" wrapText="1"/>
    </xf>
    <xf numFmtId="0" fontId="1" fillId="6" borderId="25" xfId="0" applyFont="1" applyFill="1" applyBorder="1" applyAlignment="1">
      <alignment horizontal="center" vertical="center"/>
    </xf>
    <xf numFmtId="16" fontId="1" fillId="0" borderId="3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9" fontId="4" fillId="0" borderId="5" xfId="0" applyNumberFormat="1" applyFont="1" applyBorder="1" applyAlignment="1">
      <alignment horizontal="center" vertical="center"/>
    </xf>
    <xf numFmtId="9" fontId="1" fillId="0" borderId="10" xfId="0" applyNumberFormat="1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9" fontId="1" fillId="0" borderId="49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9" fontId="1" fillId="0" borderId="32" xfId="0" applyNumberFormat="1" applyFont="1" applyBorder="1" applyAlignment="1">
      <alignment horizontal="center" vertical="center" wrapText="1"/>
    </xf>
    <xf numFmtId="9" fontId="1" fillId="0" borderId="48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2" fillId="0" borderId="32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" fillId="0" borderId="23" xfId="0" applyFont="1" applyBorder="1"/>
    <xf numFmtId="0" fontId="1" fillId="0" borderId="24" xfId="0" applyFont="1" applyBorder="1"/>
    <xf numFmtId="0" fontId="1" fillId="0" borderId="31" xfId="0" applyFont="1" applyBorder="1"/>
    <xf numFmtId="0" fontId="1" fillId="0" borderId="47" xfId="0" applyFont="1" applyBorder="1"/>
    <xf numFmtId="16" fontId="1" fillId="0" borderId="44" xfId="0" applyNumberFormat="1" applyFont="1" applyBorder="1" applyAlignment="1">
      <alignment horizontal="center" vertical="center" wrapText="1"/>
    </xf>
    <xf numFmtId="16" fontId="1" fillId="0" borderId="11" xfId="0" applyNumberFormat="1" applyFont="1" applyBorder="1" applyAlignment="1">
      <alignment horizontal="center" vertical="center" wrapText="1"/>
    </xf>
    <xf numFmtId="0" fontId="1" fillId="0" borderId="25" xfId="0" applyFont="1" applyBorder="1"/>
    <xf numFmtId="0" fontId="1" fillId="10" borderId="19" xfId="0" applyFont="1" applyFill="1" applyBorder="1" applyAlignment="1">
      <alignment horizontal="center" vertical="center" wrapText="1"/>
    </xf>
    <xf numFmtId="16" fontId="1" fillId="10" borderId="36" xfId="0" applyNumberFormat="1" applyFont="1" applyFill="1" applyBorder="1" applyAlignment="1">
      <alignment horizontal="center" vertical="center" wrapText="1"/>
    </xf>
    <xf numFmtId="0" fontId="1" fillId="10" borderId="28" xfId="0" applyFont="1" applyFill="1" applyBorder="1" applyAlignment="1">
      <alignment horizontal="center" vertical="center" wrapText="1"/>
    </xf>
    <xf numFmtId="0" fontId="1" fillId="10" borderId="35" xfId="0" applyFont="1" applyFill="1" applyBorder="1" applyAlignment="1">
      <alignment horizontal="center" vertical="center" wrapText="1"/>
    </xf>
    <xf numFmtId="0" fontId="4" fillId="10" borderId="37" xfId="0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/>
    </xf>
    <xf numFmtId="0" fontId="12" fillId="0" borderId="51" xfId="0" applyFont="1" applyBorder="1" applyAlignment="1">
      <alignment horizontal="left" vertical="center" wrapText="1"/>
    </xf>
    <xf numFmtId="0" fontId="17" fillId="0" borderId="19" xfId="1" applyBorder="1"/>
    <xf numFmtId="0" fontId="17" fillId="0" borderId="19" xfId="1" applyFill="1" applyBorder="1" applyAlignment="1"/>
    <xf numFmtId="0" fontId="17" fillId="0" borderId="34" xfId="1" applyBorder="1"/>
    <xf numFmtId="0" fontId="17" fillId="0" borderId="12" xfId="1" applyBorder="1"/>
    <xf numFmtId="0" fontId="17" fillId="0" borderId="28" xfId="1" applyBorder="1"/>
    <xf numFmtId="0" fontId="17" fillId="0" borderId="25" xfId="1" applyBorder="1"/>
    <xf numFmtId="0" fontId="1" fillId="0" borderId="23" xfId="0" applyFont="1" applyBorder="1" applyAlignment="1">
      <alignment wrapText="1"/>
    </xf>
    <xf numFmtId="0" fontId="18" fillId="0" borderId="0" xfId="0" applyFont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44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1" fillId="0" borderId="44" xfId="0" applyFont="1" applyBorder="1" applyAlignment="1"/>
    <xf numFmtId="0" fontId="1" fillId="0" borderId="8" xfId="0" applyFont="1" applyBorder="1" applyAlignment="1"/>
    <xf numFmtId="0" fontId="0" fillId="0" borderId="1" xfId="0" applyBorder="1" applyAlignment="1">
      <alignment horizontal="left" vertical="center" wrapText="1"/>
    </xf>
    <xf numFmtId="0" fontId="1" fillId="0" borderId="29" xfId="0" applyFont="1" applyBorder="1" applyAlignment="1"/>
    <xf numFmtId="0" fontId="0" fillId="0" borderId="32" xfId="0" applyBorder="1" applyAlignment="1">
      <alignment horizontal="left" vertical="center" wrapText="1"/>
    </xf>
    <xf numFmtId="0" fontId="1" fillId="0" borderId="20" xfId="0" applyFont="1" applyBorder="1" applyAlignment="1"/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/>
    <xf numFmtId="0" fontId="1" fillId="0" borderId="49" xfId="0" applyFont="1" applyBorder="1" applyAlignment="1"/>
    <xf numFmtId="0" fontId="10" fillId="4" borderId="4" xfId="0" applyFont="1" applyFill="1" applyBorder="1" applyAlignment="1">
      <alignment horizontal="center" vertical="center"/>
    </xf>
    <xf numFmtId="0" fontId="1" fillId="0" borderId="11" xfId="0" applyFont="1" applyBorder="1" applyAlignment="1"/>
    <xf numFmtId="0" fontId="1" fillId="0" borderId="50" xfId="0" applyFont="1" applyBorder="1" applyAlignment="1"/>
    <xf numFmtId="0" fontId="1" fillId="0" borderId="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0" fillId="6" borderId="32" xfId="0" applyFill="1" applyBorder="1" applyAlignment="1">
      <alignment horizontal="left" vertical="center" wrapText="1"/>
    </xf>
    <xf numFmtId="0" fontId="0" fillId="0" borderId="20" xfId="0" applyBorder="1" applyAlignment="1"/>
    <xf numFmtId="0" fontId="10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0" fillId="0" borderId="0" xfId="0" applyAlignment="1"/>
    <xf numFmtId="0" fontId="1" fillId="0" borderId="9" xfId="0" applyFont="1" applyBorder="1" applyAlignment="1"/>
    <xf numFmtId="17" fontId="4" fillId="2" borderId="7" xfId="0" applyNumberFormat="1" applyFont="1" applyFill="1" applyBorder="1" applyAlignment="1">
      <alignment horizontal="center" vertical="center"/>
    </xf>
    <xf numFmtId="17" fontId="4" fillId="2" borderId="5" xfId="0" applyNumberFormat="1" applyFont="1" applyFill="1" applyBorder="1" applyAlignment="1">
      <alignment horizontal="center" vertical="center"/>
    </xf>
    <xf numFmtId="0" fontId="16" fillId="0" borderId="32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48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52" xfId="0" applyFont="1" applyBorder="1" applyAlignment="1"/>
    <xf numFmtId="0" fontId="1" fillId="0" borderId="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" fontId="4" fillId="2" borderId="4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" fillId="0" borderId="51" xfId="0" applyFont="1" applyBorder="1" applyAlignment="1"/>
    <xf numFmtId="0" fontId="10" fillId="3" borderId="7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/>
    <xf numFmtId="0" fontId="0" fillId="0" borderId="13" xfId="0" applyBorder="1" applyAlignment="1">
      <alignment horizontal="left" vertical="center" wrapText="1"/>
    </xf>
    <xf numFmtId="0" fontId="1" fillId="0" borderId="18" xfId="0" applyFont="1" applyBorder="1" applyAlignment="1"/>
    <xf numFmtId="0" fontId="0" fillId="9" borderId="32" xfId="0" applyFill="1" applyBorder="1" applyAlignment="1">
      <alignment horizontal="left" vertical="center" wrapText="1"/>
    </xf>
    <xf numFmtId="0" fontId="1" fillId="9" borderId="20" xfId="0" applyFont="1" applyFill="1" applyBorder="1" applyAlignment="1"/>
    <xf numFmtId="0" fontId="0" fillId="0" borderId="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0" fillId="6" borderId="39" xfId="0" applyFill="1" applyBorder="1" applyAlignment="1">
      <alignment horizontal="left" vertical="center" wrapText="1"/>
    </xf>
    <xf numFmtId="0" fontId="1" fillId="0" borderId="36" xfId="0" applyFont="1" applyBorder="1" applyAlignment="1"/>
    <xf numFmtId="0" fontId="1" fillId="0" borderId="32" xfId="0" applyFont="1" applyBorder="1" applyAlignment="1">
      <alignment horizontal="left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 vertical="center" wrapText="1"/>
    </xf>
    <xf numFmtId="0" fontId="0" fillId="0" borderId="30" xfId="0" applyBorder="1" applyAlignment="1"/>
    <xf numFmtId="0" fontId="0" fillId="10" borderId="32" xfId="0" applyFill="1" applyBorder="1" applyAlignment="1">
      <alignment horizontal="left" vertical="center" wrapText="1"/>
    </xf>
    <xf numFmtId="0" fontId="1" fillId="10" borderId="20" xfId="0" applyFont="1" applyFill="1" applyBorder="1" applyAlignment="1"/>
    <xf numFmtId="0" fontId="13" fillId="6" borderId="49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1" fillId="0" borderId="27" xfId="0" applyFont="1" applyBorder="1" applyAlignment="1"/>
    <xf numFmtId="0" fontId="9" fillId="0" borderId="49" xfId="0" applyFont="1" applyBorder="1" applyAlignment="1">
      <alignment horizontal="center" vertical="center"/>
    </xf>
    <xf numFmtId="1" fontId="13" fillId="6" borderId="1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1" fillId="0" borderId="14" xfId="0" applyFont="1" applyBorder="1" applyAlignment="1"/>
    <xf numFmtId="9" fontId="15" fillId="7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7" fontId="5" fillId="2" borderId="4" xfId="0" applyNumberFormat="1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left" vertical="center" wrapText="1"/>
    </xf>
    <xf numFmtId="0" fontId="1" fillId="0" borderId="23" xfId="0" applyFont="1" applyBorder="1" applyAlignment="1"/>
    <xf numFmtId="0" fontId="1" fillId="0" borderId="24" xfId="0" applyFont="1" applyBorder="1" applyAlignment="1"/>
    <xf numFmtId="0" fontId="12" fillId="0" borderId="48" xfId="0" applyFont="1" applyBorder="1" applyAlignment="1">
      <alignment horizontal="left" vertical="center" wrapText="1"/>
    </xf>
    <xf numFmtId="0" fontId="1" fillId="0" borderId="33" xfId="0" applyFont="1" applyBorder="1" applyAlignment="1"/>
    <xf numFmtId="0" fontId="1" fillId="0" borderId="43" xfId="0" applyFont="1" applyBorder="1" applyAlignment="1"/>
    <xf numFmtId="0" fontId="12" fillId="0" borderId="26" xfId="0" applyFont="1" applyBorder="1" applyAlignment="1">
      <alignment horizontal="left" vertical="center" wrapText="1"/>
    </xf>
    <xf numFmtId="0" fontId="1" fillId="0" borderId="31" xfId="0" applyFont="1" applyBorder="1" applyAlignment="1"/>
    <xf numFmtId="0" fontId="1" fillId="0" borderId="47" xfId="0" applyFont="1" applyBorder="1" applyAlignment="1"/>
    <xf numFmtId="0" fontId="12" fillId="0" borderId="35" xfId="0" applyFont="1" applyBorder="1" applyAlignment="1">
      <alignment horizontal="left" vertical="center" wrapText="1"/>
    </xf>
    <xf numFmtId="0" fontId="1" fillId="0" borderId="39" xfId="0" applyFont="1" applyBorder="1" applyAlignment="1"/>
    <xf numFmtId="0" fontId="1" fillId="0" borderId="40" xfId="0" applyFont="1" applyBorder="1" applyAlignment="1"/>
    <xf numFmtId="0" fontId="1" fillId="0" borderId="0" xfId="0" applyFont="1" applyAlignment="1">
      <alignment horizontal="center"/>
    </xf>
    <xf numFmtId="17" fontId="4" fillId="2" borderId="6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1" fillId="0" borderId="17" xfId="0" applyFont="1" applyBorder="1" applyAlignment="1"/>
    <xf numFmtId="0" fontId="12" fillId="0" borderId="32" xfId="0" applyFont="1" applyBorder="1" applyAlignment="1">
      <alignment horizontal="left" vertical="center"/>
    </xf>
    <xf numFmtId="17" fontId="5" fillId="2" borderId="6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10" borderId="35" xfId="0" applyFill="1" applyBorder="1" applyAlignment="1">
      <alignment horizontal="left" vertical="center" wrapText="1"/>
    </xf>
    <xf numFmtId="0" fontId="0" fillId="10" borderId="36" xfId="0" applyFill="1" applyBorder="1" applyAlignment="1"/>
    <xf numFmtId="0" fontId="0" fillId="6" borderId="17" xfId="0" applyFill="1" applyBorder="1" applyAlignment="1">
      <alignment horizontal="left" vertical="center" wrapText="1"/>
    </xf>
    <xf numFmtId="0" fontId="0" fillId="6" borderId="23" xfId="0" applyFill="1" applyBorder="1" applyAlignment="1">
      <alignment horizontal="left" vertical="center" wrapText="1"/>
    </xf>
    <xf numFmtId="0" fontId="0" fillId="10" borderId="20" xfId="0" applyFill="1" applyBorder="1" applyAlignment="1"/>
    <xf numFmtId="0" fontId="0" fillId="10" borderId="13" xfId="0" applyFill="1" applyBorder="1" applyAlignment="1">
      <alignment horizontal="left" vertical="center" wrapText="1"/>
    </xf>
    <xf numFmtId="0" fontId="1" fillId="10" borderId="18" xfId="0" applyFont="1" applyFill="1" applyBorder="1" applyAlignment="1"/>
    <xf numFmtId="0" fontId="0" fillId="10" borderId="48" xfId="0" applyFill="1" applyBorder="1" applyAlignment="1">
      <alignment horizontal="left" vertical="center" wrapText="1"/>
    </xf>
    <xf numFmtId="0" fontId="1" fillId="10" borderId="33" xfId="0" applyFont="1" applyFill="1" applyBorder="1" applyAlignment="1"/>
  </cellXfs>
  <cellStyles count="2">
    <cellStyle name="Hyperlink" xfId="1" xr:uid="{00000000-000B-0000-0000-000008000000}"/>
    <cellStyle name="Normal" xfId="0" builtinId="0"/>
  </cellStyles>
  <dxfs count="21">
    <dxf>
      <font>
        <color rgb="FFFFFFFF"/>
      </font>
      <fill>
        <patternFill patternType="solid">
          <fgColor rgb="FF00B050"/>
          <bgColor rgb="FF00B050"/>
        </patternFill>
      </fill>
    </dxf>
    <dxf>
      <font>
        <color rgb="FFFFFFFF"/>
      </font>
      <fill>
        <patternFill patternType="solid">
          <fgColor rgb="FF0070C0"/>
          <bgColor rgb="FF0070C0"/>
        </patternFill>
      </fill>
    </dxf>
    <dxf>
      <font>
        <color rgb="FFFFFFFF"/>
      </font>
      <fill>
        <patternFill patternType="solid">
          <fgColor rgb="FF00B050"/>
          <bgColor rgb="FF00B050"/>
        </patternFill>
      </fill>
    </dxf>
    <dxf>
      <font>
        <color rgb="FFFFFFFF"/>
      </font>
      <fill>
        <patternFill patternType="solid">
          <fgColor rgb="FF00B050"/>
          <bgColor rgb="FF00B050"/>
        </patternFill>
      </fill>
    </dxf>
    <dxf>
      <font>
        <color rgb="FFFFFFFF"/>
      </font>
      <fill>
        <patternFill patternType="solid">
          <fgColor rgb="FF0070C0"/>
          <bgColor rgb="FF0070C0"/>
        </patternFill>
      </fill>
    </dxf>
    <dxf>
      <font>
        <color rgb="FFFFFFFF"/>
      </font>
      <fill>
        <patternFill patternType="solid">
          <fgColor rgb="FF00B050"/>
          <bgColor rgb="FF00B050"/>
        </patternFill>
      </fill>
    </dxf>
    <dxf>
      <font>
        <color rgb="FFFFFFFF"/>
      </font>
      <fill>
        <patternFill patternType="solid">
          <fgColor rgb="FF0070C0"/>
          <bgColor rgb="FF0070C0"/>
        </patternFill>
      </fill>
    </dxf>
    <dxf>
      <font>
        <color rgb="FFFFFFFF"/>
      </font>
      <fill>
        <patternFill patternType="solid">
          <fgColor rgb="FF00B050"/>
          <bgColor rgb="FF00B050"/>
        </patternFill>
      </fill>
    </dxf>
    <dxf>
      <font>
        <color rgb="FFFFFFFF"/>
      </font>
      <fill>
        <patternFill patternType="solid">
          <fgColor rgb="FF0070C0"/>
          <bgColor rgb="FF0070C0"/>
        </patternFill>
      </fill>
    </dxf>
    <dxf>
      <font>
        <color rgb="FFFFFFFF"/>
      </font>
      <fill>
        <patternFill patternType="solid">
          <fgColor rgb="FF00B050"/>
          <bgColor rgb="FF00B050"/>
        </patternFill>
      </fill>
    </dxf>
    <dxf>
      <font>
        <color rgb="FFFFFFFF"/>
      </font>
      <fill>
        <patternFill patternType="solid">
          <fgColor rgb="FF0070C0"/>
          <bgColor rgb="FF0070C0"/>
        </patternFill>
      </fill>
    </dxf>
    <dxf>
      <font>
        <color rgb="FFFFFFFF"/>
      </font>
      <fill>
        <patternFill patternType="solid">
          <fgColor rgb="FF00B050"/>
          <bgColor rgb="FF00B050"/>
        </patternFill>
      </fill>
    </dxf>
    <dxf>
      <font>
        <color rgb="FFFFFFFF"/>
      </font>
      <fill>
        <patternFill patternType="solid">
          <fgColor rgb="FF0070C0"/>
          <bgColor rgb="FF0070C0"/>
        </patternFill>
      </fill>
    </dxf>
    <dxf>
      <font>
        <color rgb="FFFFFFFF"/>
      </font>
      <fill>
        <patternFill patternType="solid">
          <fgColor rgb="FF00B050"/>
          <bgColor rgb="FF00B050"/>
        </patternFill>
      </fill>
    </dxf>
    <dxf>
      <font>
        <color rgb="FFFFFFFF"/>
      </font>
      <fill>
        <patternFill patternType="solid">
          <fgColor rgb="FF0070C0"/>
          <bgColor rgb="FF0070C0"/>
        </patternFill>
      </fill>
    </dxf>
    <dxf>
      <font>
        <color rgb="FFFFFFFF"/>
      </font>
      <fill>
        <patternFill patternType="solid">
          <fgColor rgb="FF0070C0"/>
          <bgColor rgb="FF0070C0"/>
        </patternFill>
      </fill>
    </dxf>
    <dxf>
      <font>
        <color rgb="FFFFFFFF"/>
      </font>
      <fill>
        <patternFill patternType="solid">
          <fgColor rgb="FF00B050"/>
          <bgColor rgb="FF00B050"/>
        </patternFill>
      </fill>
    </dxf>
    <dxf>
      <font>
        <color rgb="FFFFFFFF"/>
      </font>
      <fill>
        <patternFill patternType="solid">
          <fgColor rgb="FF0070C0"/>
          <bgColor rgb="FF0070C0"/>
        </patternFill>
      </fill>
    </dxf>
    <dxf>
      <font>
        <color rgb="FFFFFFFF"/>
      </font>
      <fill>
        <patternFill patternType="solid">
          <fgColor rgb="FF00B050"/>
          <bgColor rgb="FF00B050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0070C0"/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161925</xdr:colOff>
      <xdr:row>0</xdr:row>
      <xdr:rowOff>95250</xdr:rowOff>
    </xdr:from>
    <xdr:ext cx="2105025" cy="20574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52850" y="95250"/>
          <a:ext cx="2105025" cy="2057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alcart-my.sharepoint.com/:f:/g/personal/gestionsst_cartagena_gov_co/EofwUxGnHJRGq198hHI9eqsBpPAvKipIIkf-STFICPbw_w?e=bmMIun" TargetMode="External"/><Relationship Id="rId21" Type="http://schemas.openxmlformats.org/officeDocument/2006/relationships/hyperlink" Target="https://alcart-my.sharepoint.com/:f:/g/personal/gestionsst_cartagena_gov_co/EppRj5CHMftJtgpkQOnl5U8BcDF6v9aMx2gWqQW9ucK8Bg?e=B85g4J" TargetMode="External"/><Relationship Id="rId42" Type="http://schemas.openxmlformats.org/officeDocument/2006/relationships/hyperlink" Target="https://alcart-my.sharepoint.com/:f:/g/personal/gestionsst_cartagena_gov_co/EkvgkTR4xQBOmMJMycRAc-EBL4QUqmNubWQyraERZngBOw?e=xA6KYX" TargetMode="External"/><Relationship Id="rId47" Type="http://schemas.openxmlformats.org/officeDocument/2006/relationships/hyperlink" Target="https://alcart-my.sharepoint.com/:f:/g/personal/gestionsst_cartagena_gov_co/EvxybDIleB1NhaSOsH5ZBK4BA3K9fRVb5uNsemLKNOO8dg?e=5eNgii" TargetMode="External"/><Relationship Id="rId63" Type="http://schemas.openxmlformats.org/officeDocument/2006/relationships/hyperlink" Target="https://alcart-my.sharepoint.com/:f:/g/personal/gestionsst_cartagena_gov_co/EnI_QfV5_FhBv9jGNXhN2dUB4wXEriShg2umHug693_Ayw?e=2fy7vL" TargetMode="External"/><Relationship Id="rId68" Type="http://schemas.openxmlformats.org/officeDocument/2006/relationships/hyperlink" Target="https://alcart-my.sharepoint.com/:f:/g/personal/gestionsst_cartagena_gov_co/EgYWiICPdV1MqgdWa5co690BaJbZ7hN1dqCPnC2cI2iX3Q?e=BLyfco" TargetMode="External"/><Relationship Id="rId7" Type="http://schemas.openxmlformats.org/officeDocument/2006/relationships/hyperlink" Target="https://alcart-my.sharepoint.com/:f:/g/personal/gestionsst_cartagena_gov_co/EpXzqdQEL51Fnn09KYmE9h8Brhr5_Jrcth4bUlP_pmfOqQ?e=dz8La1" TargetMode="External"/><Relationship Id="rId71" Type="http://schemas.openxmlformats.org/officeDocument/2006/relationships/comments" Target="../comments1.xml"/><Relationship Id="rId2" Type="http://schemas.openxmlformats.org/officeDocument/2006/relationships/hyperlink" Target="https://alcart-my.sharepoint.com/:f:/g/personal/gestionsst_cartagena_gov_co/EjO0aOLuTB9ChslAfzmg49kBGtHv7YTyt7zkdPEwRYFBdQ?e=faN6Vf" TargetMode="External"/><Relationship Id="rId16" Type="http://schemas.openxmlformats.org/officeDocument/2006/relationships/hyperlink" Target="https://alcart-my.sharepoint.com/:f:/g/personal/gestionsst_cartagena_gov_co/Egw9fkBjEIFCqa5EL4uE-w0BuvEqBsjArKAYv5J3nyhptA?e=bsPH65" TargetMode="External"/><Relationship Id="rId29" Type="http://schemas.openxmlformats.org/officeDocument/2006/relationships/hyperlink" Target="https://alcart-my.sharepoint.com/:f:/g/personal/gestionsst_cartagena_gov_co/EgUEM38u1ZZEs1j7MZusHFUBr-Fvi-U8zmcaT3dCO7qT0Q?e=mtzJhV" TargetMode="External"/><Relationship Id="rId11" Type="http://schemas.openxmlformats.org/officeDocument/2006/relationships/hyperlink" Target="https://alcart-my.sharepoint.com/:f:/g/personal/gestionsst_cartagena_gov_co/EodARUymLvFJsaKR3Jb0IJgBrpy9HbIvh3vLHCovUK5N5w?e=puXyNF" TargetMode="External"/><Relationship Id="rId24" Type="http://schemas.openxmlformats.org/officeDocument/2006/relationships/hyperlink" Target="https://alcart-my.sharepoint.com/:f:/g/personal/gestionsst_cartagena_gov_co/EsW0zO0uw9NIrBhYnq8FNW0Bs3fHToPm6EXwBq65OHV1yw?e=dNvubI" TargetMode="External"/><Relationship Id="rId32" Type="http://schemas.openxmlformats.org/officeDocument/2006/relationships/hyperlink" Target="https://alcart-my.sharepoint.com/:f:/g/personal/gestionsst_cartagena_gov_co/EodARUymLvFJsaKR3Jb0IJgBrpy9HbIvh3vLHCovUK5N5w?e=XkJX9a" TargetMode="External"/><Relationship Id="rId37" Type="http://schemas.openxmlformats.org/officeDocument/2006/relationships/hyperlink" Target="https://alcart-my.sharepoint.com/:f:/g/personal/gestionsst_cartagena_gov_co/EgHFvolCUXNOhMc4EIBt4IUBrrpjknLL9oUfwZCyGE69dQ?e=EMimwu" TargetMode="External"/><Relationship Id="rId40" Type="http://schemas.openxmlformats.org/officeDocument/2006/relationships/hyperlink" Target="https://alcart-my.sharepoint.com/:f:/g/personal/gestionsst_cartagena_gov_co/EmSWoAR4NzdOu37YnRkTJHwBIxQMzFXVZR1G2ohtDXRbCA?e=jgabRJ" TargetMode="External"/><Relationship Id="rId45" Type="http://schemas.openxmlformats.org/officeDocument/2006/relationships/hyperlink" Target="https://alcart-my.sharepoint.com/:f:/g/personal/gestionsst_cartagena_gov_co/EhUF-STE2UdBq0IdnvrFomABiE214k2_4GM1vd5OS923VA?e=0Mb2vZ" TargetMode="External"/><Relationship Id="rId53" Type="http://schemas.openxmlformats.org/officeDocument/2006/relationships/hyperlink" Target="https://alcart-my.sharepoint.com/:f:/g/personal/gestionsst_cartagena_gov_co/EvxybDIleB1NhaSOsH5ZBK4BA3K9fRVb5uNsemLKNOO8dg?e=5eNgii" TargetMode="External"/><Relationship Id="rId58" Type="http://schemas.openxmlformats.org/officeDocument/2006/relationships/hyperlink" Target="https://alcart-my.sharepoint.com/:f:/g/personal/gestionsst_cartagena_gov_co/EodARUymLvFJsaKR3Jb0IJgBrpy9HbIvh3vLHCovUK5N5w?e=RxaEV3" TargetMode="External"/><Relationship Id="rId66" Type="http://schemas.openxmlformats.org/officeDocument/2006/relationships/hyperlink" Target="https://alcart-my.sharepoint.com/:f:/g/personal/gestionsst_cartagena_gov_co/EkFyJobqUN9NvLVD1Bj4_UABnhT7BUgoRHbvxZRDh_Lhsw?e=mXMZYB" TargetMode="External"/><Relationship Id="rId5" Type="http://schemas.openxmlformats.org/officeDocument/2006/relationships/hyperlink" Target="https://alcart-my.sharepoint.com/:f:/g/personal/gestionsst_cartagena_gov_co/EuueIncTredNofjRGFixY30BxzHzs_Ge9rNAlNHSe8rA0Q?e=bMGY66" TargetMode="External"/><Relationship Id="rId61" Type="http://schemas.openxmlformats.org/officeDocument/2006/relationships/hyperlink" Target="https://alcart-my.sharepoint.com/:f:/g/personal/gestionsst_cartagena_gov_co/Eu-UZh1AzbtIk6gJvgel0YkBnViSw6qeXhq2mSqmVq1pww?e=760WNC" TargetMode="External"/><Relationship Id="rId19" Type="http://schemas.openxmlformats.org/officeDocument/2006/relationships/hyperlink" Target="https://alcart-my.sharepoint.com/:f:/g/personal/gestionsst_cartagena_gov_co/EgYWiICPdV1MqgdWa5co690BaJbZ7hN1dqCPnC2cI2iX3Q?e=BLyfco" TargetMode="External"/><Relationship Id="rId14" Type="http://schemas.openxmlformats.org/officeDocument/2006/relationships/hyperlink" Target="https://alcart-my.sharepoint.com/:f:/g/personal/gestionsst_cartagena_gov_co/Ekn_HiNoLlhBvGCbZNpDLwQBo8Vxw8Xi0rFRrKuxy2cc2g?e=ExF57J" TargetMode="External"/><Relationship Id="rId22" Type="http://schemas.openxmlformats.org/officeDocument/2006/relationships/hyperlink" Target="https://alcart-my.sharepoint.com/:f:/g/personal/gestionsst_cartagena_gov_co/EpkyYzRdoi9BofSX0HZ_ooQB6yWOqDLX78p94_3mNTwefg?e=falhka" TargetMode="External"/><Relationship Id="rId27" Type="http://schemas.openxmlformats.org/officeDocument/2006/relationships/hyperlink" Target="https://alcart-my.sharepoint.com/:f:/g/personal/gestionsst_cartagena_gov_co/EgZqADS-saJNs8tE8Q1BzW4BPYjv-c-S17Sx-sVVdcdtmQ?e=DzJvN3" TargetMode="External"/><Relationship Id="rId30" Type="http://schemas.openxmlformats.org/officeDocument/2006/relationships/hyperlink" Target="https://alcart-my.sharepoint.com/:f:/g/personal/gestionsst_cartagena_gov_co/EgYWiICPdV1MqgdWa5co690BaJbZ7hN1dqCPnC2cI2iX3Q?e=klBckG" TargetMode="External"/><Relationship Id="rId35" Type="http://schemas.openxmlformats.org/officeDocument/2006/relationships/hyperlink" Target="https://alcart-my.sharepoint.com/:f:/g/personal/gestionsst_cartagena_gov_co/EmBEwslR2uNMjeqT8Y4ai1YBjAFrP2NVH2y36iwHIYkyXg?e=eXGTvd" TargetMode="External"/><Relationship Id="rId43" Type="http://schemas.openxmlformats.org/officeDocument/2006/relationships/hyperlink" Target="https://alcart-my.sharepoint.com/:f:/g/personal/gestionsst_cartagena_gov_co/Eo8BEC2bcpZMuay23pvsgCABd1-hLVOkIRytym9Sz08K-Q?e=vrD0J0" TargetMode="External"/><Relationship Id="rId48" Type="http://schemas.openxmlformats.org/officeDocument/2006/relationships/hyperlink" Target="https://alcart-my.sharepoint.com/:f:/g/personal/gestionsst_cartagena_gov_co/EvxybDIleB1NhaSOsH5ZBK4BA3K9fRVb5uNsemLKNOO8dg?e=5eNgii" TargetMode="External"/><Relationship Id="rId56" Type="http://schemas.openxmlformats.org/officeDocument/2006/relationships/hyperlink" Target="https://alcart-my.sharepoint.com/:f:/g/personal/gestionsst_cartagena_gov_co/EvxybDIleB1NhaSOsH5ZBK4BA3K9fRVb5uNsemLKNOO8dg?e=5eNgii" TargetMode="External"/><Relationship Id="rId64" Type="http://schemas.openxmlformats.org/officeDocument/2006/relationships/hyperlink" Target="https://alcart-my.sharepoint.com/:f:/g/personal/gestionsst_cartagena_gov_co/Egw9fkBjEIFCqa5EL4uE-w0BuvEqBsjArKAYv5J3nyhptA?e=PAptLt" TargetMode="External"/><Relationship Id="rId69" Type="http://schemas.openxmlformats.org/officeDocument/2006/relationships/drawing" Target="../drawings/drawing1.xml"/><Relationship Id="rId8" Type="http://schemas.openxmlformats.org/officeDocument/2006/relationships/hyperlink" Target="https://alcart-my.sharepoint.com/:f:/g/personal/gestionsst_cartagena_gov_co/Eo7PKZjCQihAot1XT-G_ih4BPPf5pjTSHg3EWSW71hgSMg?e=eNLQIK" TargetMode="External"/><Relationship Id="rId51" Type="http://schemas.openxmlformats.org/officeDocument/2006/relationships/hyperlink" Target="https://alcart-my.sharepoint.com/:f:/g/personal/gestionsst_cartagena_gov_co/EvxybDIleB1NhaSOsH5ZBK4BA3K9fRVb5uNsemLKNOO8dg?e=5eNgii" TargetMode="External"/><Relationship Id="rId3" Type="http://schemas.openxmlformats.org/officeDocument/2006/relationships/hyperlink" Target="https://alcart-my.sharepoint.com/:f:/g/personal/gestionsst_cartagena_gov_co/EofwUxGnHJRGq198hHI9eqsBpPAvKipIIkf-STFICPbw_w?e=BH6gv4" TargetMode="External"/><Relationship Id="rId12" Type="http://schemas.openxmlformats.org/officeDocument/2006/relationships/hyperlink" Target="https://alcart-my.sharepoint.com/:f:/g/personal/gestionsst_cartagena_gov_co/Et4eydKInX5PhdVDAJkejn0BBENYCl0LdlB3ajUR747EIg?e=MWemJP" TargetMode="External"/><Relationship Id="rId17" Type="http://schemas.openxmlformats.org/officeDocument/2006/relationships/hyperlink" Target="https://alcart-my.sharepoint.com/:f:/g/personal/gestionsst_cartagena_gov_co/Eu-UZh1AzbtIk6gJvgel0YkBnViSw6qeXhq2mSqmVq1pww?e=OsuYpj" TargetMode="External"/><Relationship Id="rId25" Type="http://schemas.openxmlformats.org/officeDocument/2006/relationships/hyperlink" Target="https://alcart-my.sharepoint.com/:f:/g/personal/gestionsst_cartagena_gov_co/Ekn_HiNoLlhBvGCbZNpDLwQBo8Vxw8Xi0rFRrKuxy2cc2g?e=Q1EBQO" TargetMode="External"/><Relationship Id="rId33" Type="http://schemas.openxmlformats.org/officeDocument/2006/relationships/hyperlink" Target="https://alcart-my.sharepoint.com/:f:/g/personal/gestionsst_cartagena_gov_co/En6NRGBokLJIgltpzR6Je3gBPo-pDkVSGRPA8NPgySad0w?e=IvRn9C" TargetMode="External"/><Relationship Id="rId38" Type="http://schemas.openxmlformats.org/officeDocument/2006/relationships/hyperlink" Target="https://alcart-my.sharepoint.com/:f:/g/personal/gestionsst_cartagena_gov_co/EgHFvolCUXNOhMc4EIBt4IUBrrpjknLL9oUfwZCyGE69dQ?e=EMimwu" TargetMode="External"/><Relationship Id="rId46" Type="http://schemas.openxmlformats.org/officeDocument/2006/relationships/hyperlink" Target="https://alcart-my.sharepoint.com/:f:/g/personal/gestionsst_cartagena_gov_co/EvxybDIleB1NhaSOsH5ZBK4BA3K9fRVb5uNsemLKNOO8dg?e=5eNgii" TargetMode="External"/><Relationship Id="rId59" Type="http://schemas.openxmlformats.org/officeDocument/2006/relationships/hyperlink" Target="https://alcart-my.sharepoint.com/:f:/g/personal/gestionsst_cartagena_gov_co/Eu-UZh1AzbtIk6gJvgel0YkBnViSw6qeXhq2mSqmVq1pww?e=760WNC" TargetMode="External"/><Relationship Id="rId67" Type="http://schemas.openxmlformats.org/officeDocument/2006/relationships/hyperlink" Target="https://alcart-my.sharepoint.com/:f:/g/personal/gestionsst_cartagena_gov_co/EkFyJobqUN9NvLVD1Bj4_UABnhT7BUgoRHbvxZRDh_Lhsw?e=mXMZYB" TargetMode="External"/><Relationship Id="rId20" Type="http://schemas.openxmlformats.org/officeDocument/2006/relationships/hyperlink" Target="https://alcart-my.sharepoint.com/:f:/g/personal/gestionsst_cartagena_gov_co/EgZqADS-saJNs8tE8Q1BzW4BPYjv-c-S17Sx-sVVdcdtmQ?e=DzJvN3" TargetMode="External"/><Relationship Id="rId41" Type="http://schemas.openxmlformats.org/officeDocument/2006/relationships/hyperlink" Target="https://alcart-my.sharepoint.com/:f:/g/personal/gestionsst_cartagena_gov_co/Eo8BEC2bcpZMuay23pvsgCABd1-hLVOkIRytym9Sz08K-Q?e=vrD0J0" TargetMode="External"/><Relationship Id="rId54" Type="http://schemas.openxmlformats.org/officeDocument/2006/relationships/hyperlink" Target="https://alcart-my.sharepoint.com/:f:/g/personal/gestionsst_cartagena_gov_co/EvxybDIleB1NhaSOsH5ZBK4BA3K9fRVb5uNsemLKNOO8dg?e=5eNgii" TargetMode="External"/><Relationship Id="rId62" Type="http://schemas.openxmlformats.org/officeDocument/2006/relationships/hyperlink" Target="https://alcart-my.sharepoint.com/:f:/g/personal/gestionsst_cartagena_gov_co/EnI_QfV5_FhBv9jGNXhN2dUB4wXEriShg2umHug693_Ayw?e=2fy7vL" TargetMode="External"/><Relationship Id="rId70" Type="http://schemas.openxmlformats.org/officeDocument/2006/relationships/vmlDrawing" Target="../drawings/vmlDrawing1.vml"/><Relationship Id="rId1" Type="http://schemas.openxmlformats.org/officeDocument/2006/relationships/hyperlink" Target="https://alcart-my.sharepoint.com/:f:/g/personal/gestionsst_cartagena_gov_co/EoQyUjM29SJItB4JpoqVGscBJWjcUwI6Yd23k_33MkF0aQ?e=Ucn4UD" TargetMode="External"/><Relationship Id="rId6" Type="http://schemas.openxmlformats.org/officeDocument/2006/relationships/hyperlink" Target="https://alcart-my.sharepoint.com/:f:/g/personal/gestionsst_cartagena_gov_co/EhQPubgLNZFPs40Rs90y3DoBWtPAJkLQOmQO0xv2-W_fyg?e=CmZJ6a" TargetMode="External"/><Relationship Id="rId15" Type="http://schemas.openxmlformats.org/officeDocument/2006/relationships/hyperlink" Target="https://alcart-my.sharepoint.com/:f:/g/personal/gestionsst_cartagena_gov_co/EpkyYzRdoi9BofSX0HZ_ooQB6yWOqDLX78p94_3mNTwefg?e=jVtTVH" TargetMode="External"/><Relationship Id="rId23" Type="http://schemas.openxmlformats.org/officeDocument/2006/relationships/hyperlink" Target="https://alcart-my.sharepoint.com/:f:/g/personal/gestionsst_cartagena_gov_co/EsW0zO0uw9NIrBhYnq8FNW0Bs3fHToPm6EXwBq65OHV1yw?e=dNvubI" TargetMode="External"/><Relationship Id="rId28" Type="http://schemas.openxmlformats.org/officeDocument/2006/relationships/hyperlink" Target="https://alcart-my.sharepoint.com/:f:/g/personal/gestionsst_cartagena_gov_co/EoBBAawWHhRAqPxF2JwEeBkB7PwaXlirCN9fR58l3U4Bng?e=1asbbJ" TargetMode="External"/><Relationship Id="rId36" Type="http://schemas.openxmlformats.org/officeDocument/2006/relationships/hyperlink" Target="https://alcart-my.sharepoint.com/:f:/g/personal/gestionsst_cartagena_gov_co/Eq8_ojN8vktNsrr_5ywp4F8B_H4DYDuKnlj2SDFW6QjgSQ?e=68XZQu" TargetMode="External"/><Relationship Id="rId49" Type="http://schemas.openxmlformats.org/officeDocument/2006/relationships/hyperlink" Target="https://alcart-my.sharepoint.com/:f:/g/personal/gestionsst_cartagena_gov_co/EvxybDIleB1NhaSOsH5ZBK4BA3K9fRVb5uNsemLKNOO8dg?e=5eNgii" TargetMode="External"/><Relationship Id="rId57" Type="http://schemas.openxmlformats.org/officeDocument/2006/relationships/hyperlink" Target="https://alcart-my.sharepoint.com/:f:/g/personal/gestionsst_cartagena_gov_co/Ep8hF2EYUgFJma9Lufy7svkBFKJCwurMyFV5NwY3HJEQZQ?e=fIUlcH" TargetMode="External"/><Relationship Id="rId10" Type="http://schemas.openxmlformats.org/officeDocument/2006/relationships/hyperlink" Target="https://alcart-my.sharepoint.com/:f:/g/personal/gestionsst_cartagena_gov_co/EgUEM38u1ZZEs1j7MZusHFUBr-Fvi-U8zmcaT3dCO7qT0Q?e=V4eYgR" TargetMode="External"/><Relationship Id="rId31" Type="http://schemas.openxmlformats.org/officeDocument/2006/relationships/hyperlink" Target="https://alcart-my.sharepoint.com/:f:/g/personal/gestionsst_cartagena_gov_co/EodARUymLvFJsaKR3Jb0IJgBrpy9HbIvh3vLHCovUK5N5w?e=XkJX9a" TargetMode="External"/><Relationship Id="rId44" Type="http://schemas.openxmlformats.org/officeDocument/2006/relationships/hyperlink" Target="https://alcart-my.sharepoint.com/:f:/g/personal/gestionsst_cartagena_gov_co/Ep8hF2EYUgFJma9Lufy7svkBFKJCwurMyFV5NwY3HJEQZQ?e=fIUlcH" TargetMode="External"/><Relationship Id="rId52" Type="http://schemas.openxmlformats.org/officeDocument/2006/relationships/hyperlink" Target="https://alcart-my.sharepoint.com/:f:/g/personal/gestionsst_cartagena_gov_co/EvxybDIleB1NhaSOsH5ZBK4BA3K9fRVb5uNsemLKNOO8dg?e=5eNgii" TargetMode="External"/><Relationship Id="rId60" Type="http://schemas.openxmlformats.org/officeDocument/2006/relationships/hyperlink" Target="https://alcart-my.sharepoint.com/:f:/g/personal/gestionsst_cartagena_gov_co/EnI_QfV5_FhBv9jGNXhN2dUB4wXEriShg2umHug693_Ayw?e=2fy7vL" TargetMode="External"/><Relationship Id="rId65" Type="http://schemas.openxmlformats.org/officeDocument/2006/relationships/hyperlink" Target="https://alcart-my.sharepoint.com/:f:/g/personal/gestionsst_cartagena_gov_co/Ek4mzJDDlgFCoDbKA6paxSwBmUn6jhvZCYIFftzMVsAz_w?e=RxSnWZ" TargetMode="External"/><Relationship Id="rId4" Type="http://schemas.openxmlformats.org/officeDocument/2006/relationships/hyperlink" Target="https://alcart-my.sharepoint.com/:f:/g/personal/gestionsst_cartagena_gov_co/EuueIncTredNofjRGFixY30BxzHzs_Ge9rNAlNHSe8rA0Q?e=bMGY66" TargetMode="External"/><Relationship Id="rId9" Type="http://schemas.openxmlformats.org/officeDocument/2006/relationships/hyperlink" Target="https://alcart-my.sharepoint.com/:f:/g/personal/gestionsst_cartagena_gov_co/Ek4mzJDDlgFCoDbKA6paxSwBmUn6jhvZCYIFftzMVsAz_w?e=NxCell" TargetMode="External"/><Relationship Id="rId13" Type="http://schemas.openxmlformats.org/officeDocument/2006/relationships/hyperlink" Target="https://alcart-my.sharepoint.com/:f:/g/personal/gestionsst_cartagena_gov_co/EmBEwslR2uNMjeqT8Y4ai1YBjAFrP2NVH2y36iwHIYkyXg?e=AnUDdk" TargetMode="External"/><Relationship Id="rId18" Type="http://schemas.openxmlformats.org/officeDocument/2006/relationships/hyperlink" Target="https://alcart-my.sharepoint.com/:f:/g/personal/gestionsst_cartagena_gov_co/EvxybDIleB1NhaSOsH5ZBK4BA3K9fRVb5uNsemLKNOO8dg?e=kPxFjL" TargetMode="External"/><Relationship Id="rId39" Type="http://schemas.openxmlformats.org/officeDocument/2006/relationships/hyperlink" Target="https://alcart-my.sharepoint.com/:f:/g/personal/gestionsst_cartagena_gov_co/ErIDR359K41HuFCBkIwce84Bs3OjZJL5zwpdnJhb7SgTlw?e=o1Jnsj" TargetMode="External"/><Relationship Id="rId34" Type="http://schemas.openxmlformats.org/officeDocument/2006/relationships/hyperlink" Target="https://alcart-my.sharepoint.com/:f:/g/personal/gestionsst_cartagena_gov_co/EtE3LA4F1DpNlc_SE4OgoE4B76U6NNIWFuVCDIF8Y73Yaw?e=Y6cpUh" TargetMode="External"/><Relationship Id="rId50" Type="http://schemas.openxmlformats.org/officeDocument/2006/relationships/hyperlink" Target="https://alcart-my.sharepoint.com/:f:/g/personal/gestionsst_cartagena_gov_co/EvxybDIleB1NhaSOsH5ZBK4BA3K9fRVb5uNsemLKNOO8dg?e=5eNgii" TargetMode="External"/><Relationship Id="rId55" Type="http://schemas.openxmlformats.org/officeDocument/2006/relationships/hyperlink" Target="https://alcart-my.sharepoint.com/:f:/g/personal/gestionsst_cartagena_gov_co/EvxybDIleB1NhaSOsH5ZBK4BA3K9fRVb5uNsemLKNOO8dg?e=5eNgi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17"/>
  <sheetViews>
    <sheetView showGridLines="0" tabSelected="1" topLeftCell="A88" zoomScale="85" zoomScaleNormal="85" workbookViewId="0">
      <selection activeCell="D57" sqref="D57:E57"/>
    </sheetView>
  </sheetViews>
  <sheetFormatPr baseColWidth="10" defaultColWidth="14.42578125" defaultRowHeight="15" customHeight="1" x14ac:dyDescent="0.2"/>
  <cols>
    <col min="1" max="1" width="14.140625" customWidth="1"/>
    <col min="2" max="2" width="35.85546875" customWidth="1"/>
    <col min="3" max="3" width="3.85546875" customWidth="1"/>
    <col min="4" max="4" width="20" customWidth="1"/>
    <col min="5" max="5" width="74.140625" customWidth="1"/>
    <col min="6" max="7" width="13" customWidth="1"/>
    <col min="8" max="8" width="27.5703125" customWidth="1"/>
    <col min="9" max="9" width="15.28515625" customWidth="1"/>
    <col min="10" max="33" width="4" customWidth="1"/>
    <col min="34" max="35" width="15.140625" customWidth="1"/>
    <col min="36" max="36" width="15" customWidth="1"/>
    <col min="37" max="37" width="29.85546875" customWidth="1"/>
    <col min="38" max="38" width="53.85546875" customWidth="1"/>
    <col min="39" max="39" width="43.85546875" customWidth="1"/>
    <col min="40" max="40" width="12.42578125" customWidth="1"/>
    <col min="41" max="42" width="10.7109375" customWidth="1"/>
    <col min="43" max="43" width="45.140625" customWidth="1"/>
  </cols>
  <sheetData>
    <row r="1" spans="1:43" ht="48" customHeight="1" x14ac:dyDescent="0.2">
      <c r="B1" s="148"/>
      <c r="C1" s="125"/>
      <c r="D1" s="125"/>
      <c r="E1" s="126"/>
      <c r="F1" s="139" t="s">
        <v>0</v>
      </c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93"/>
      <c r="AN1" s="127"/>
      <c r="AO1" s="127"/>
      <c r="AP1" s="127"/>
      <c r="AQ1" s="127"/>
    </row>
    <row r="2" spans="1:43" ht="39.75" customHeight="1" x14ac:dyDescent="0.2">
      <c r="B2" s="114"/>
      <c r="C2" s="127"/>
      <c r="D2" s="127"/>
      <c r="E2" s="117"/>
      <c r="F2" s="140" t="s">
        <v>1</v>
      </c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93"/>
      <c r="AN2" s="127"/>
      <c r="AO2" s="127"/>
      <c r="AP2" s="127"/>
      <c r="AQ2" s="127"/>
    </row>
    <row r="3" spans="1:43" ht="39" customHeight="1" x14ac:dyDescent="0.2">
      <c r="B3" s="114"/>
      <c r="C3" s="127"/>
      <c r="D3" s="127"/>
      <c r="E3" s="117"/>
      <c r="F3" s="140" t="s">
        <v>2</v>
      </c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93"/>
      <c r="AN3" s="127"/>
      <c r="AO3" s="127"/>
      <c r="AP3" s="127"/>
      <c r="AQ3" s="127"/>
    </row>
    <row r="4" spans="1:43" ht="45" customHeight="1" x14ac:dyDescent="0.2">
      <c r="B4" s="115"/>
      <c r="C4" s="128"/>
      <c r="D4" s="128"/>
      <c r="E4" s="118"/>
      <c r="F4" s="140" t="s">
        <v>3</v>
      </c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93"/>
      <c r="AN4" s="127"/>
      <c r="AO4" s="127"/>
      <c r="AP4" s="127"/>
      <c r="AQ4" s="127"/>
    </row>
    <row r="5" spans="1:43" ht="21.75" customHeight="1" x14ac:dyDescent="0.2"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3" ht="83.25" customHeight="1" x14ac:dyDescent="0.2">
      <c r="B6" s="3" t="s">
        <v>4</v>
      </c>
      <c r="C6" s="146" t="s">
        <v>5</v>
      </c>
      <c r="D6" s="137"/>
      <c r="E6" s="138"/>
      <c r="F6" s="4"/>
      <c r="G6" s="4"/>
      <c r="H6" s="5"/>
      <c r="I6" s="5"/>
      <c r="J6" s="5"/>
      <c r="K6" s="5"/>
      <c r="L6" s="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3" ht="45" customHeight="1" x14ac:dyDescent="0.2">
      <c r="B7" s="3" t="s">
        <v>6</v>
      </c>
      <c r="C7" s="147" t="s">
        <v>7</v>
      </c>
      <c r="D7" s="137"/>
      <c r="E7" s="138"/>
      <c r="F7" s="4"/>
      <c r="G7" s="4"/>
      <c r="H7" s="5"/>
      <c r="I7" s="5"/>
      <c r="J7" s="5"/>
      <c r="K7" s="5"/>
      <c r="L7" s="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1:43" ht="26.25" customHeight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3" ht="27.75" customHeight="1" x14ac:dyDescent="0.2">
      <c r="A9" s="7"/>
      <c r="B9" s="142" t="s">
        <v>8</v>
      </c>
      <c r="C9" s="124" t="s">
        <v>9</v>
      </c>
      <c r="D9" s="125"/>
      <c r="E9" s="126"/>
      <c r="F9" s="135" t="s">
        <v>10</v>
      </c>
      <c r="G9" s="135" t="s">
        <v>11</v>
      </c>
      <c r="H9" s="135" t="s">
        <v>12</v>
      </c>
      <c r="I9" s="142" t="s">
        <v>6</v>
      </c>
      <c r="J9" s="136" t="s">
        <v>13</v>
      </c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8"/>
      <c r="AH9" s="199" t="s">
        <v>14</v>
      </c>
      <c r="AI9" s="180" t="s">
        <v>15</v>
      </c>
      <c r="AJ9" s="180" t="s">
        <v>16</v>
      </c>
      <c r="AK9" s="141" t="s">
        <v>17</v>
      </c>
      <c r="AL9" s="179" t="s">
        <v>18</v>
      </c>
      <c r="AM9" s="194" t="s">
        <v>19</v>
      </c>
      <c r="AN9" s="195" t="s">
        <v>20</v>
      </c>
      <c r="AO9" s="125"/>
      <c r="AP9" s="126"/>
      <c r="AQ9" s="194" t="s">
        <v>21</v>
      </c>
    </row>
    <row r="10" spans="1:43" ht="12.75" customHeight="1" x14ac:dyDescent="0.2">
      <c r="A10" s="7"/>
      <c r="B10" s="106"/>
      <c r="C10" s="114"/>
      <c r="D10" s="127"/>
      <c r="E10" s="117"/>
      <c r="F10" s="106"/>
      <c r="G10" s="106"/>
      <c r="H10" s="106"/>
      <c r="I10" s="106"/>
      <c r="J10" s="130" t="s">
        <v>22</v>
      </c>
      <c r="K10" s="126"/>
      <c r="L10" s="129" t="s">
        <v>23</v>
      </c>
      <c r="M10" s="125"/>
      <c r="N10" s="130" t="s">
        <v>24</v>
      </c>
      <c r="O10" s="126"/>
      <c r="P10" s="129" t="s">
        <v>25</v>
      </c>
      <c r="Q10" s="125"/>
      <c r="R10" s="130" t="s">
        <v>26</v>
      </c>
      <c r="S10" s="126"/>
      <c r="T10" s="129" t="s">
        <v>27</v>
      </c>
      <c r="U10" s="125"/>
      <c r="V10" s="130" t="s">
        <v>28</v>
      </c>
      <c r="W10" s="126"/>
      <c r="X10" s="129" t="s">
        <v>29</v>
      </c>
      <c r="Y10" s="125"/>
      <c r="Z10" s="130" t="s">
        <v>30</v>
      </c>
      <c r="AA10" s="126"/>
      <c r="AB10" s="129" t="s">
        <v>31</v>
      </c>
      <c r="AC10" s="125"/>
      <c r="AD10" s="130" t="s">
        <v>32</v>
      </c>
      <c r="AE10" s="126"/>
      <c r="AF10" s="130" t="s">
        <v>33</v>
      </c>
      <c r="AG10" s="126"/>
      <c r="AH10" s="106"/>
      <c r="AI10" s="117"/>
      <c r="AJ10" s="117"/>
      <c r="AK10" s="117"/>
      <c r="AL10" s="106"/>
      <c r="AM10" s="106"/>
      <c r="AN10" s="114"/>
      <c r="AO10" s="127"/>
      <c r="AP10" s="117"/>
      <c r="AQ10" s="106"/>
    </row>
    <row r="11" spans="1:43" ht="13.5" customHeight="1" x14ac:dyDescent="0.2">
      <c r="A11" s="7"/>
      <c r="B11" s="106"/>
      <c r="C11" s="114"/>
      <c r="D11" s="127"/>
      <c r="E11" s="117"/>
      <c r="F11" s="106"/>
      <c r="G11" s="106"/>
      <c r="H11" s="106"/>
      <c r="I11" s="106"/>
      <c r="J11" s="123" t="s">
        <v>34</v>
      </c>
      <c r="K11" s="116" t="s">
        <v>35</v>
      </c>
      <c r="L11" s="123" t="s">
        <v>34</v>
      </c>
      <c r="M11" s="116" t="s">
        <v>35</v>
      </c>
      <c r="N11" s="123" t="s">
        <v>34</v>
      </c>
      <c r="O11" s="116" t="s">
        <v>35</v>
      </c>
      <c r="P11" s="123" t="s">
        <v>34</v>
      </c>
      <c r="Q11" s="116" t="s">
        <v>35</v>
      </c>
      <c r="R11" s="123" t="s">
        <v>34</v>
      </c>
      <c r="S11" s="116" t="s">
        <v>35</v>
      </c>
      <c r="T11" s="123" t="s">
        <v>34</v>
      </c>
      <c r="U11" s="116" t="s">
        <v>35</v>
      </c>
      <c r="V11" s="123" t="s">
        <v>34</v>
      </c>
      <c r="W11" s="116" t="s">
        <v>35</v>
      </c>
      <c r="X11" s="123" t="s">
        <v>34</v>
      </c>
      <c r="Y11" s="116" t="s">
        <v>35</v>
      </c>
      <c r="Z11" s="123" t="s">
        <v>34</v>
      </c>
      <c r="AA11" s="116" t="s">
        <v>35</v>
      </c>
      <c r="AB11" s="123" t="s">
        <v>34</v>
      </c>
      <c r="AC11" s="143" t="s">
        <v>35</v>
      </c>
      <c r="AD11" s="123" t="s">
        <v>34</v>
      </c>
      <c r="AE11" s="116" t="s">
        <v>35</v>
      </c>
      <c r="AF11" s="145" t="s">
        <v>34</v>
      </c>
      <c r="AG11" s="116" t="s">
        <v>35</v>
      </c>
      <c r="AH11" s="106"/>
      <c r="AI11" s="117"/>
      <c r="AJ11" s="117"/>
      <c r="AK11" s="117"/>
      <c r="AL11" s="106"/>
      <c r="AM11" s="106"/>
      <c r="AN11" s="114"/>
      <c r="AO11" s="127"/>
      <c r="AP11" s="117"/>
      <c r="AQ11" s="106"/>
    </row>
    <row r="12" spans="1:43" ht="12.75" x14ac:dyDescent="0.2">
      <c r="A12" s="7"/>
      <c r="B12" s="106"/>
      <c r="C12" s="114"/>
      <c r="D12" s="127"/>
      <c r="E12" s="117"/>
      <c r="F12" s="106"/>
      <c r="G12" s="106"/>
      <c r="H12" s="106"/>
      <c r="I12" s="106"/>
      <c r="J12" s="114"/>
      <c r="K12" s="117"/>
      <c r="L12" s="114"/>
      <c r="M12" s="117"/>
      <c r="N12" s="114"/>
      <c r="O12" s="117"/>
      <c r="P12" s="114"/>
      <c r="Q12" s="117"/>
      <c r="R12" s="114"/>
      <c r="S12" s="117"/>
      <c r="T12" s="114"/>
      <c r="U12" s="117"/>
      <c r="V12" s="114"/>
      <c r="W12" s="117"/>
      <c r="X12" s="114"/>
      <c r="Y12" s="117"/>
      <c r="Z12" s="114"/>
      <c r="AA12" s="117"/>
      <c r="AB12" s="114"/>
      <c r="AC12" s="144"/>
      <c r="AD12" s="114"/>
      <c r="AE12" s="117"/>
      <c r="AF12" s="144"/>
      <c r="AG12" s="117"/>
      <c r="AH12" s="106"/>
      <c r="AI12" s="117"/>
      <c r="AJ12" s="117"/>
      <c r="AK12" s="117"/>
      <c r="AL12" s="106"/>
      <c r="AM12" s="106"/>
      <c r="AN12" s="114"/>
      <c r="AO12" s="127"/>
      <c r="AP12" s="117"/>
      <c r="AQ12" s="106"/>
    </row>
    <row r="13" spans="1:43" ht="13.5" customHeight="1" x14ac:dyDescent="0.2">
      <c r="A13" s="7"/>
      <c r="B13" s="107"/>
      <c r="C13" s="115"/>
      <c r="D13" s="128"/>
      <c r="E13" s="118"/>
      <c r="F13" s="107"/>
      <c r="G13" s="107"/>
      <c r="H13" s="107"/>
      <c r="I13" s="107"/>
      <c r="J13" s="115"/>
      <c r="K13" s="118"/>
      <c r="L13" s="115"/>
      <c r="M13" s="118"/>
      <c r="N13" s="115"/>
      <c r="O13" s="118"/>
      <c r="P13" s="115"/>
      <c r="Q13" s="118"/>
      <c r="R13" s="115"/>
      <c r="S13" s="118"/>
      <c r="T13" s="115"/>
      <c r="U13" s="118"/>
      <c r="V13" s="115"/>
      <c r="W13" s="118"/>
      <c r="X13" s="115"/>
      <c r="Y13" s="118"/>
      <c r="Z13" s="115"/>
      <c r="AA13" s="118"/>
      <c r="AB13" s="115"/>
      <c r="AC13" s="128"/>
      <c r="AD13" s="115"/>
      <c r="AE13" s="118"/>
      <c r="AF13" s="128"/>
      <c r="AG13" s="118"/>
      <c r="AH13" s="106"/>
      <c r="AI13" s="117"/>
      <c r="AJ13" s="117"/>
      <c r="AK13" s="117"/>
      <c r="AL13" s="106"/>
      <c r="AM13" s="106"/>
      <c r="AN13" s="114"/>
      <c r="AO13" s="144"/>
      <c r="AP13" s="117"/>
      <c r="AQ13" s="106"/>
    </row>
    <row r="14" spans="1:43" ht="42" customHeight="1" x14ac:dyDescent="0.2">
      <c r="A14" s="104" t="s">
        <v>36</v>
      </c>
      <c r="B14" s="112" t="s">
        <v>37</v>
      </c>
      <c r="C14" s="8">
        <v>1</v>
      </c>
      <c r="D14" s="108" t="s">
        <v>38</v>
      </c>
      <c r="E14" s="155"/>
      <c r="F14" s="9">
        <v>45659</v>
      </c>
      <c r="G14" s="9">
        <v>45716</v>
      </c>
      <c r="H14" s="10" t="s">
        <v>39</v>
      </c>
      <c r="I14" s="11" t="s">
        <v>40</v>
      </c>
      <c r="J14" s="12">
        <v>1</v>
      </c>
      <c r="K14" s="13">
        <v>1</v>
      </c>
      <c r="L14" s="12">
        <v>1</v>
      </c>
      <c r="M14" s="13"/>
      <c r="N14" s="12"/>
      <c r="O14" s="13"/>
      <c r="P14" s="12"/>
      <c r="Q14" s="13"/>
      <c r="R14" s="12"/>
      <c r="S14" s="13"/>
      <c r="T14" s="12"/>
      <c r="U14" s="13"/>
      <c r="V14" s="12"/>
      <c r="W14" s="13"/>
      <c r="X14" s="12"/>
      <c r="Y14" s="13"/>
      <c r="Z14" s="12"/>
      <c r="AA14" s="13"/>
      <c r="AB14" s="12"/>
      <c r="AC14" s="13"/>
      <c r="AD14" s="12"/>
      <c r="AE14" s="13"/>
      <c r="AF14" s="12"/>
      <c r="AG14" s="13"/>
      <c r="AH14" s="14">
        <f>(+J14+L14+N14+P14+R14+T14+V14+X14+Z14+AB14+AD14+AF14)</f>
        <v>2</v>
      </c>
      <c r="AI14" s="14">
        <f t="shared" ref="AI14:AI53" si="0">+K14+M14+O14+Q14+S14+U14+W14+Y14+AA14+AC14+AE14+AG14</f>
        <v>1</v>
      </c>
      <c r="AJ14" s="15">
        <f t="shared" ref="AJ14:AJ86" si="1">+AI14/AH14</f>
        <v>0.5</v>
      </c>
      <c r="AK14" s="16" t="s">
        <v>41</v>
      </c>
      <c r="AL14" s="17" t="s">
        <v>42</v>
      </c>
      <c r="AM14" s="18" t="s">
        <v>43</v>
      </c>
      <c r="AN14" s="196" t="s">
        <v>44</v>
      </c>
      <c r="AO14" s="197"/>
      <c r="AP14" s="152"/>
      <c r="AQ14" s="19"/>
    </row>
    <row r="15" spans="1:43" ht="42" customHeight="1" x14ac:dyDescent="0.2">
      <c r="A15" s="105"/>
      <c r="B15" s="113"/>
      <c r="C15" s="65">
        <v>2</v>
      </c>
      <c r="D15" s="151" t="s">
        <v>45</v>
      </c>
      <c r="E15" s="156"/>
      <c r="F15" s="33">
        <v>45689</v>
      </c>
      <c r="G15" s="33">
        <v>45747</v>
      </c>
      <c r="H15" s="25" t="s">
        <v>46</v>
      </c>
      <c r="I15" s="47" t="s">
        <v>47</v>
      </c>
      <c r="J15" s="48"/>
      <c r="K15" s="49"/>
      <c r="L15" s="48">
        <v>1</v>
      </c>
      <c r="M15" s="49"/>
      <c r="N15" s="48"/>
      <c r="O15" s="49"/>
      <c r="P15" s="48"/>
      <c r="Q15" s="49"/>
      <c r="R15" s="48"/>
      <c r="S15" s="49"/>
      <c r="T15" s="48"/>
      <c r="U15" s="49"/>
      <c r="V15" s="48"/>
      <c r="W15" s="49"/>
      <c r="X15" s="48"/>
      <c r="Y15" s="49"/>
      <c r="Z15" s="48"/>
      <c r="AA15" s="49"/>
      <c r="AB15" s="48"/>
      <c r="AC15" s="49"/>
      <c r="AD15" s="48"/>
      <c r="AE15" s="49"/>
      <c r="AF15" s="48"/>
      <c r="AG15" s="49"/>
      <c r="AH15" s="14">
        <f t="shared" ref="AH15:AH16" si="2">(+J15+L15+N15+P15+R15+T15+V15+X15+Z15+AB15+AD15+AF15)</f>
        <v>1</v>
      </c>
      <c r="AI15" s="14">
        <f t="shared" si="0"/>
        <v>0</v>
      </c>
      <c r="AJ15" s="15">
        <f t="shared" si="1"/>
        <v>0</v>
      </c>
      <c r="AK15" s="26" t="s">
        <v>48</v>
      </c>
      <c r="AL15" s="93" t="s">
        <v>49</v>
      </c>
      <c r="AM15" s="64"/>
      <c r="AN15" s="78"/>
      <c r="AO15" s="81"/>
      <c r="AP15" s="82"/>
      <c r="AQ15" s="85"/>
    </row>
    <row r="16" spans="1:43" ht="42" customHeight="1" x14ac:dyDescent="0.2">
      <c r="A16" s="105"/>
      <c r="B16" s="113"/>
      <c r="C16" s="65">
        <v>3</v>
      </c>
      <c r="D16" s="110" t="s">
        <v>50</v>
      </c>
      <c r="E16" s="200"/>
      <c r="F16" s="33">
        <v>45719</v>
      </c>
      <c r="G16" s="33">
        <v>45730</v>
      </c>
      <c r="H16" s="25" t="s">
        <v>46</v>
      </c>
      <c r="I16" s="47" t="s">
        <v>47</v>
      </c>
      <c r="J16" s="48"/>
      <c r="K16" s="49"/>
      <c r="L16" s="48"/>
      <c r="M16" s="49"/>
      <c r="N16" s="48">
        <v>1</v>
      </c>
      <c r="O16" s="49"/>
      <c r="P16" s="48"/>
      <c r="Q16" s="49"/>
      <c r="R16" s="48"/>
      <c r="S16" s="49"/>
      <c r="T16" s="48"/>
      <c r="U16" s="49"/>
      <c r="V16" s="48"/>
      <c r="W16" s="49"/>
      <c r="X16" s="48"/>
      <c r="Y16" s="49"/>
      <c r="Z16" s="48"/>
      <c r="AA16" s="49"/>
      <c r="AB16" s="48"/>
      <c r="AC16" s="49"/>
      <c r="AD16" s="48"/>
      <c r="AE16" s="49"/>
      <c r="AF16" s="48"/>
      <c r="AG16" s="49"/>
      <c r="AH16" s="14">
        <f t="shared" si="2"/>
        <v>1</v>
      </c>
      <c r="AI16" s="14">
        <f t="shared" si="0"/>
        <v>0</v>
      </c>
      <c r="AJ16" s="15">
        <f t="shared" si="1"/>
        <v>0</v>
      </c>
      <c r="AK16" s="26" t="s">
        <v>51</v>
      </c>
      <c r="AL16" s="94" t="s">
        <v>52</v>
      </c>
      <c r="AM16" s="64"/>
      <c r="AN16" s="78"/>
      <c r="AO16" s="81"/>
      <c r="AP16" s="82"/>
      <c r="AQ16" s="85"/>
    </row>
    <row r="17" spans="1:43" ht="64.5" customHeight="1" x14ac:dyDescent="0.2">
      <c r="A17" s="106"/>
      <c r="B17" s="114"/>
      <c r="C17" s="65">
        <v>4</v>
      </c>
      <c r="D17" s="131" t="s">
        <v>53</v>
      </c>
      <c r="E17" s="111"/>
      <c r="F17" s="20">
        <v>45658</v>
      </c>
      <c r="G17" s="20">
        <v>45688</v>
      </c>
      <c r="H17" s="21" t="s">
        <v>54</v>
      </c>
      <c r="I17" s="61" t="s">
        <v>47</v>
      </c>
      <c r="J17" s="22">
        <v>1</v>
      </c>
      <c r="K17" s="23">
        <v>1</v>
      </c>
      <c r="L17" s="22"/>
      <c r="M17" s="23"/>
      <c r="N17" s="22"/>
      <c r="O17" s="23"/>
      <c r="P17" s="22"/>
      <c r="Q17" s="23"/>
      <c r="R17" s="22"/>
      <c r="S17" s="23"/>
      <c r="T17" s="22"/>
      <c r="U17" s="23"/>
      <c r="V17" s="22"/>
      <c r="W17" s="23"/>
      <c r="X17" s="22"/>
      <c r="Y17" s="23"/>
      <c r="Z17" s="22"/>
      <c r="AA17" s="23"/>
      <c r="AB17" s="22"/>
      <c r="AC17" s="23"/>
      <c r="AD17" s="22"/>
      <c r="AE17" s="23"/>
      <c r="AF17" s="22"/>
      <c r="AG17" s="23"/>
      <c r="AH17" s="14">
        <f t="shared" ref="AH17:AI54" si="3">+J17+L17+N17+P17+R17+T17+V17+X17+Z17+AB17+AD17+AF17</f>
        <v>1</v>
      </c>
      <c r="AI17" s="14">
        <f t="shared" si="0"/>
        <v>1</v>
      </c>
      <c r="AJ17" s="15">
        <f t="shared" si="1"/>
        <v>1</v>
      </c>
      <c r="AK17" s="62" t="s">
        <v>55</v>
      </c>
      <c r="AL17" s="93" t="s">
        <v>56</v>
      </c>
      <c r="AM17" s="64" t="s">
        <v>57</v>
      </c>
      <c r="AN17" s="198" t="s">
        <v>58</v>
      </c>
      <c r="AO17" s="182"/>
      <c r="AP17" s="183"/>
      <c r="AQ17" s="24"/>
    </row>
    <row r="18" spans="1:43" ht="39" customHeight="1" x14ac:dyDescent="0.2">
      <c r="A18" s="106"/>
      <c r="B18" s="114"/>
      <c r="C18" s="65">
        <v>5</v>
      </c>
      <c r="D18" s="110" t="s">
        <v>59</v>
      </c>
      <c r="E18" s="111"/>
      <c r="F18" s="20">
        <v>45809</v>
      </c>
      <c r="G18" s="20">
        <v>46011</v>
      </c>
      <c r="H18" s="25" t="s">
        <v>60</v>
      </c>
      <c r="I18" s="61" t="s">
        <v>61</v>
      </c>
      <c r="J18" s="22"/>
      <c r="K18" s="23"/>
      <c r="L18" s="22"/>
      <c r="M18" s="23"/>
      <c r="N18" s="22"/>
      <c r="O18" s="23"/>
      <c r="P18" s="22"/>
      <c r="Q18" s="23"/>
      <c r="R18" s="22"/>
      <c r="S18" s="23"/>
      <c r="T18" s="22">
        <v>1</v>
      </c>
      <c r="U18" s="23"/>
      <c r="V18" s="22"/>
      <c r="W18" s="23"/>
      <c r="X18" s="22"/>
      <c r="Y18" s="23"/>
      <c r="Z18" s="22"/>
      <c r="AA18" s="23"/>
      <c r="AB18" s="22"/>
      <c r="AC18" s="23"/>
      <c r="AD18" s="22">
        <v>1</v>
      </c>
      <c r="AE18" s="23"/>
      <c r="AF18" s="22"/>
      <c r="AG18" s="23"/>
      <c r="AH18" s="14">
        <f t="shared" si="3"/>
        <v>2</v>
      </c>
      <c r="AI18" s="14">
        <f t="shared" si="0"/>
        <v>0</v>
      </c>
      <c r="AJ18" s="15">
        <f t="shared" si="1"/>
        <v>0</v>
      </c>
      <c r="AK18" s="26" t="s">
        <v>62</v>
      </c>
      <c r="AL18" s="94" t="s">
        <v>63</v>
      </c>
      <c r="AM18" s="64" t="s">
        <v>57</v>
      </c>
      <c r="AN18" s="181" t="s">
        <v>64</v>
      </c>
      <c r="AO18" s="182"/>
      <c r="AP18" s="183"/>
      <c r="AQ18" s="24"/>
    </row>
    <row r="19" spans="1:43" ht="39" customHeight="1" x14ac:dyDescent="0.2">
      <c r="A19" s="106"/>
      <c r="B19" s="114"/>
      <c r="C19" s="65">
        <v>6</v>
      </c>
      <c r="D19" s="110" t="s">
        <v>65</v>
      </c>
      <c r="E19" s="111"/>
      <c r="F19" s="20">
        <v>45658</v>
      </c>
      <c r="G19" s="20">
        <v>45746</v>
      </c>
      <c r="H19" s="21" t="s">
        <v>54</v>
      </c>
      <c r="I19" s="61" t="s">
        <v>66</v>
      </c>
      <c r="J19" s="22">
        <v>1</v>
      </c>
      <c r="K19" s="23">
        <v>1</v>
      </c>
      <c r="L19" s="22">
        <v>1</v>
      </c>
      <c r="M19" s="23"/>
      <c r="N19" s="22"/>
      <c r="O19" s="23"/>
      <c r="P19" s="22"/>
      <c r="Q19" s="23"/>
      <c r="R19" s="22"/>
      <c r="S19" s="23"/>
      <c r="T19" s="22"/>
      <c r="U19" s="23"/>
      <c r="V19" s="22"/>
      <c r="W19" s="23"/>
      <c r="X19" s="22"/>
      <c r="Y19" s="23"/>
      <c r="Z19" s="22"/>
      <c r="AA19" s="23"/>
      <c r="AB19" s="22"/>
      <c r="AC19" s="23"/>
      <c r="AD19" s="22"/>
      <c r="AE19" s="23"/>
      <c r="AF19" s="22"/>
      <c r="AG19" s="23"/>
      <c r="AH19" s="14">
        <f t="shared" si="3"/>
        <v>2</v>
      </c>
      <c r="AI19" s="14">
        <f t="shared" si="0"/>
        <v>1</v>
      </c>
      <c r="AJ19" s="15">
        <f t="shared" si="1"/>
        <v>0.5</v>
      </c>
      <c r="AK19" s="26" t="s">
        <v>67</v>
      </c>
      <c r="AL19" s="94" t="s">
        <v>68</v>
      </c>
      <c r="AM19" s="64" t="s">
        <v>43</v>
      </c>
      <c r="AN19" s="181" t="s">
        <v>64</v>
      </c>
      <c r="AO19" s="182"/>
      <c r="AP19" s="183"/>
      <c r="AQ19" s="24"/>
    </row>
    <row r="20" spans="1:43" ht="39" customHeight="1" x14ac:dyDescent="0.2">
      <c r="A20" s="106"/>
      <c r="B20" s="114"/>
      <c r="C20" s="65">
        <v>7</v>
      </c>
      <c r="D20" s="110" t="s">
        <v>69</v>
      </c>
      <c r="E20" s="111"/>
      <c r="F20" s="20">
        <v>45689</v>
      </c>
      <c r="G20" s="20">
        <v>45976</v>
      </c>
      <c r="H20" s="25" t="s">
        <v>39</v>
      </c>
      <c r="I20" s="61" t="s">
        <v>66</v>
      </c>
      <c r="J20" s="22"/>
      <c r="K20" s="23"/>
      <c r="L20" s="22">
        <v>1</v>
      </c>
      <c r="M20" s="23"/>
      <c r="N20" s="22"/>
      <c r="O20" s="23"/>
      <c r="P20" s="22"/>
      <c r="Q20" s="23"/>
      <c r="R20" s="22"/>
      <c r="S20" s="23"/>
      <c r="T20" s="22"/>
      <c r="U20" s="23"/>
      <c r="V20" s="22"/>
      <c r="W20" s="23"/>
      <c r="X20" s="22"/>
      <c r="Y20" s="23"/>
      <c r="Z20" s="22"/>
      <c r="AA20" s="23"/>
      <c r="AB20" s="22"/>
      <c r="AC20" s="23"/>
      <c r="AD20" s="22"/>
      <c r="AE20" s="23"/>
      <c r="AF20" s="22"/>
      <c r="AG20" s="23"/>
      <c r="AH20" s="14">
        <f t="shared" si="3"/>
        <v>1</v>
      </c>
      <c r="AI20" s="14">
        <f t="shared" si="3"/>
        <v>0</v>
      </c>
      <c r="AJ20" s="15">
        <f t="shared" si="1"/>
        <v>0</v>
      </c>
      <c r="AK20" s="26" t="s">
        <v>70</v>
      </c>
      <c r="AL20" s="94" t="s">
        <v>68</v>
      </c>
      <c r="AM20" s="64" t="s">
        <v>57</v>
      </c>
      <c r="AN20" s="181" t="s">
        <v>64</v>
      </c>
      <c r="AO20" s="182"/>
      <c r="AP20" s="183"/>
      <c r="AQ20" s="24"/>
    </row>
    <row r="21" spans="1:43" ht="39" customHeight="1" x14ac:dyDescent="0.2">
      <c r="A21" s="106"/>
      <c r="B21" s="114"/>
      <c r="C21" s="65">
        <v>8</v>
      </c>
      <c r="D21" s="110" t="s">
        <v>71</v>
      </c>
      <c r="E21" s="200"/>
      <c r="F21" s="20">
        <v>45658</v>
      </c>
      <c r="G21" s="20">
        <v>45746</v>
      </c>
      <c r="H21" s="25" t="s">
        <v>72</v>
      </c>
      <c r="I21" s="61" t="s">
        <v>73</v>
      </c>
      <c r="J21" s="22">
        <v>3</v>
      </c>
      <c r="K21" s="23">
        <v>2</v>
      </c>
      <c r="L21" s="22">
        <v>4</v>
      </c>
      <c r="M21" s="23"/>
      <c r="N21" s="22">
        <v>5</v>
      </c>
      <c r="O21" s="23"/>
      <c r="P21" s="22"/>
      <c r="Q21" s="23"/>
      <c r="R21" s="22"/>
      <c r="S21" s="23"/>
      <c r="T21" s="22"/>
      <c r="U21" s="23"/>
      <c r="V21" s="22"/>
      <c r="W21" s="23"/>
      <c r="X21" s="22"/>
      <c r="Y21" s="23"/>
      <c r="Z21" s="22"/>
      <c r="AA21" s="23"/>
      <c r="AB21" s="22"/>
      <c r="AC21" s="23"/>
      <c r="AD21" s="22"/>
      <c r="AE21" s="23"/>
      <c r="AF21" s="22"/>
      <c r="AG21" s="23"/>
      <c r="AH21" s="14">
        <f t="shared" si="3"/>
        <v>12</v>
      </c>
      <c r="AI21" s="14">
        <f t="shared" si="3"/>
        <v>2</v>
      </c>
      <c r="AJ21" s="15">
        <f t="shared" si="1"/>
        <v>0.16666666666666666</v>
      </c>
      <c r="AK21" s="26" t="s">
        <v>74</v>
      </c>
      <c r="AL21" s="93" t="s">
        <v>75</v>
      </c>
      <c r="AM21" s="64" t="s">
        <v>57</v>
      </c>
      <c r="AN21" s="77"/>
      <c r="AO21" s="79"/>
      <c r="AP21" s="80"/>
      <c r="AQ21" s="24"/>
    </row>
    <row r="22" spans="1:43" ht="32.25" customHeight="1" x14ac:dyDescent="0.2">
      <c r="A22" s="106"/>
      <c r="B22" s="114"/>
      <c r="C22" s="65">
        <v>9</v>
      </c>
      <c r="D22" s="201" t="s">
        <v>76</v>
      </c>
      <c r="E22" s="134"/>
      <c r="F22" s="20">
        <v>45699</v>
      </c>
      <c r="G22" s="20">
        <v>45716</v>
      </c>
      <c r="H22" s="27" t="s">
        <v>77</v>
      </c>
      <c r="I22" s="61" t="s">
        <v>47</v>
      </c>
      <c r="J22" s="22"/>
      <c r="K22" s="23"/>
      <c r="L22" s="22">
        <v>1</v>
      </c>
      <c r="M22" s="23"/>
      <c r="N22" s="22"/>
      <c r="O22" s="23"/>
      <c r="P22" s="22"/>
      <c r="Q22" s="23"/>
      <c r="R22" s="22"/>
      <c r="S22" s="23"/>
      <c r="T22" s="22"/>
      <c r="U22" s="23"/>
      <c r="V22" s="22"/>
      <c r="W22" s="23"/>
      <c r="X22" s="22"/>
      <c r="Y22" s="23"/>
      <c r="Z22" s="22"/>
      <c r="AA22" s="23"/>
      <c r="AB22" s="22"/>
      <c r="AC22" s="23"/>
      <c r="AD22" s="22"/>
      <c r="AE22" s="23"/>
      <c r="AF22" s="22"/>
      <c r="AG22" s="23"/>
      <c r="AH22" s="14">
        <f t="shared" si="3"/>
        <v>1</v>
      </c>
      <c r="AI22" s="14">
        <f t="shared" si="0"/>
        <v>0</v>
      </c>
      <c r="AJ22" s="15">
        <f t="shared" si="1"/>
        <v>0</v>
      </c>
      <c r="AK22" s="26" t="s">
        <v>78</v>
      </c>
      <c r="AL22" s="63" t="s">
        <v>79</v>
      </c>
      <c r="AM22" s="64" t="s">
        <v>57</v>
      </c>
      <c r="AN22" s="181" t="s">
        <v>80</v>
      </c>
      <c r="AO22" s="182"/>
      <c r="AP22" s="183"/>
      <c r="AQ22" s="24"/>
    </row>
    <row r="23" spans="1:43" ht="32.25" customHeight="1" x14ac:dyDescent="0.2">
      <c r="A23" s="106"/>
      <c r="B23" s="114"/>
      <c r="C23" s="65">
        <v>10</v>
      </c>
      <c r="D23" s="133" t="s">
        <v>81</v>
      </c>
      <c r="E23" s="134"/>
      <c r="F23" s="20">
        <v>45992</v>
      </c>
      <c r="G23" s="66">
        <v>45657</v>
      </c>
      <c r="H23" s="27" t="s">
        <v>77</v>
      </c>
      <c r="I23" s="61" t="s">
        <v>47</v>
      </c>
      <c r="J23" s="22"/>
      <c r="K23" s="23"/>
      <c r="L23" s="22"/>
      <c r="M23" s="23"/>
      <c r="N23" s="22"/>
      <c r="O23" s="23"/>
      <c r="P23" s="22"/>
      <c r="Q23" s="23"/>
      <c r="R23" s="22"/>
      <c r="S23" s="23"/>
      <c r="T23" s="22"/>
      <c r="U23" s="23"/>
      <c r="V23" s="22"/>
      <c r="W23" s="23"/>
      <c r="X23" s="22"/>
      <c r="Y23" s="23"/>
      <c r="Z23" s="22"/>
      <c r="AA23" s="23"/>
      <c r="AB23" s="22"/>
      <c r="AC23" s="23"/>
      <c r="AD23" s="22"/>
      <c r="AE23" s="23"/>
      <c r="AF23" s="22">
        <v>1</v>
      </c>
      <c r="AG23" s="23"/>
      <c r="AH23" s="14">
        <f t="shared" ref="AH23" si="4">+J23+L23+N23+P23+R23+T23+V23+X23+Z23+AB23+AD23+AF23</f>
        <v>1</v>
      </c>
      <c r="AI23" s="14">
        <f t="shared" ref="AI23" si="5">+K23+M23+O23+Q23+S23+U23+W23+Y23+AA23+AC23+AE23+AG23</f>
        <v>0</v>
      </c>
      <c r="AJ23" s="15">
        <f t="shared" ref="AJ23" si="6">+AI23/AH23</f>
        <v>0</v>
      </c>
      <c r="AK23" s="26" t="s">
        <v>78</v>
      </c>
      <c r="AL23" s="63" t="s">
        <v>79</v>
      </c>
      <c r="AM23" s="64" t="s">
        <v>57</v>
      </c>
      <c r="AN23" s="181" t="s">
        <v>80</v>
      </c>
      <c r="AO23" s="182"/>
      <c r="AP23" s="183"/>
      <c r="AQ23" s="24"/>
    </row>
    <row r="24" spans="1:43" ht="42" customHeight="1" x14ac:dyDescent="0.2">
      <c r="A24" s="106"/>
      <c r="B24" s="115"/>
      <c r="C24" s="65">
        <v>11</v>
      </c>
      <c r="D24" s="110" t="s">
        <v>82</v>
      </c>
      <c r="E24" s="111"/>
      <c r="F24" s="66">
        <v>45717</v>
      </c>
      <c r="G24" s="66">
        <v>45747</v>
      </c>
      <c r="H24" s="27" t="s">
        <v>54</v>
      </c>
      <c r="I24" s="61" t="s">
        <v>47</v>
      </c>
      <c r="J24" s="22"/>
      <c r="K24" s="23"/>
      <c r="L24" s="22"/>
      <c r="M24" s="23"/>
      <c r="N24" s="22">
        <v>1</v>
      </c>
      <c r="O24" s="23"/>
      <c r="P24" s="22"/>
      <c r="Q24" s="23"/>
      <c r="R24" s="22"/>
      <c r="S24" s="23"/>
      <c r="T24" s="22"/>
      <c r="U24" s="23"/>
      <c r="V24" s="22"/>
      <c r="W24" s="23"/>
      <c r="X24" s="22"/>
      <c r="Y24" s="23"/>
      <c r="Z24" s="22"/>
      <c r="AA24" s="23"/>
      <c r="AB24" s="22"/>
      <c r="AC24" s="23"/>
      <c r="AD24" s="22"/>
      <c r="AE24" s="23"/>
      <c r="AF24" s="22"/>
      <c r="AG24" s="23"/>
      <c r="AH24" s="14">
        <f t="shared" si="3"/>
        <v>1</v>
      </c>
      <c r="AI24" s="14">
        <f t="shared" si="0"/>
        <v>0</v>
      </c>
      <c r="AJ24" s="15">
        <f t="shared" si="1"/>
        <v>0</v>
      </c>
      <c r="AK24" s="26" t="s">
        <v>83</v>
      </c>
      <c r="AL24" s="63" t="s">
        <v>79</v>
      </c>
      <c r="AM24" s="64" t="s">
        <v>57</v>
      </c>
      <c r="AN24" s="181" t="s">
        <v>84</v>
      </c>
      <c r="AO24" s="182"/>
      <c r="AP24" s="183"/>
      <c r="AQ24" s="24"/>
    </row>
    <row r="25" spans="1:43" ht="89.25" customHeight="1" x14ac:dyDescent="0.2">
      <c r="A25" s="106"/>
      <c r="B25" s="28" t="s">
        <v>85</v>
      </c>
      <c r="C25" s="8">
        <v>12</v>
      </c>
      <c r="D25" s="108" t="s">
        <v>86</v>
      </c>
      <c r="E25" s="109"/>
      <c r="F25" s="29">
        <v>45689</v>
      </c>
      <c r="G25" s="30">
        <v>45991</v>
      </c>
      <c r="H25" s="31" t="s">
        <v>39</v>
      </c>
      <c r="I25" s="32" t="s">
        <v>87</v>
      </c>
      <c r="J25" s="22"/>
      <c r="K25" s="23"/>
      <c r="L25" s="22">
        <v>1</v>
      </c>
      <c r="M25" s="23"/>
      <c r="N25" s="22"/>
      <c r="O25" s="23"/>
      <c r="P25" s="22"/>
      <c r="Q25" s="23"/>
      <c r="R25" s="22">
        <v>1</v>
      </c>
      <c r="S25" s="23"/>
      <c r="T25" s="22"/>
      <c r="U25" s="23"/>
      <c r="V25" s="22"/>
      <c r="W25" s="23"/>
      <c r="X25" s="22">
        <v>1</v>
      </c>
      <c r="Y25" s="23"/>
      <c r="Z25" s="22"/>
      <c r="AA25" s="23"/>
      <c r="AB25" s="22"/>
      <c r="AC25" s="23"/>
      <c r="AD25" s="22">
        <v>1</v>
      </c>
      <c r="AE25" s="23"/>
      <c r="AF25" s="22"/>
      <c r="AG25" s="23"/>
      <c r="AH25" s="14">
        <f t="shared" si="3"/>
        <v>4</v>
      </c>
      <c r="AI25" s="14">
        <f t="shared" si="0"/>
        <v>0</v>
      </c>
      <c r="AJ25" s="15">
        <f t="shared" si="1"/>
        <v>0</v>
      </c>
      <c r="AK25" s="26" t="s">
        <v>88</v>
      </c>
      <c r="AL25" s="94" t="s">
        <v>89</v>
      </c>
      <c r="AM25" s="64" t="s">
        <v>57</v>
      </c>
      <c r="AN25" s="181" t="s">
        <v>90</v>
      </c>
      <c r="AO25" s="182"/>
      <c r="AP25" s="183"/>
      <c r="AQ25" s="24"/>
    </row>
    <row r="26" spans="1:43" ht="40.5" customHeight="1" x14ac:dyDescent="0.2">
      <c r="A26" s="106"/>
      <c r="B26" s="119" t="s">
        <v>91</v>
      </c>
      <c r="C26" s="65">
        <v>13</v>
      </c>
      <c r="D26" s="110" t="s">
        <v>92</v>
      </c>
      <c r="E26" s="111"/>
      <c r="F26" s="33">
        <v>45292</v>
      </c>
      <c r="G26" s="33">
        <v>45657</v>
      </c>
      <c r="H26" s="25" t="s">
        <v>39</v>
      </c>
      <c r="I26" s="61" t="s">
        <v>66</v>
      </c>
      <c r="J26" s="22"/>
      <c r="K26" s="23"/>
      <c r="L26" s="22"/>
      <c r="M26" s="23"/>
      <c r="N26" s="22"/>
      <c r="O26" s="23"/>
      <c r="P26" s="22"/>
      <c r="Q26" s="23"/>
      <c r="R26" s="22"/>
      <c r="S26" s="23"/>
      <c r="T26" s="22"/>
      <c r="U26" s="23"/>
      <c r="V26" s="22"/>
      <c r="W26" s="23"/>
      <c r="X26" s="22"/>
      <c r="Y26" s="23"/>
      <c r="Z26" s="22"/>
      <c r="AA26" s="23"/>
      <c r="AB26" s="22"/>
      <c r="AC26" s="23"/>
      <c r="AD26" s="22"/>
      <c r="AE26" s="23"/>
      <c r="AF26" s="22"/>
      <c r="AG26" s="23"/>
      <c r="AH26" s="14">
        <f t="shared" si="3"/>
        <v>0</v>
      </c>
      <c r="AI26" s="14">
        <f t="shared" si="0"/>
        <v>0</v>
      </c>
      <c r="AJ26" s="15" t="e">
        <f t="shared" si="1"/>
        <v>#DIV/0!</v>
      </c>
      <c r="AK26" s="26" t="s">
        <v>93</v>
      </c>
      <c r="AL26" s="94" t="s">
        <v>94</v>
      </c>
      <c r="AM26" s="64" t="s">
        <v>57</v>
      </c>
      <c r="AN26" s="181" t="s">
        <v>95</v>
      </c>
      <c r="AO26" s="182"/>
      <c r="AP26" s="183"/>
      <c r="AQ26" s="24"/>
    </row>
    <row r="27" spans="1:43" ht="39" customHeight="1" x14ac:dyDescent="0.2">
      <c r="A27" s="106"/>
      <c r="B27" s="106"/>
      <c r="C27" s="65">
        <v>14</v>
      </c>
      <c r="D27" s="110" t="s">
        <v>96</v>
      </c>
      <c r="E27" s="111"/>
      <c r="F27" s="20">
        <v>45658</v>
      </c>
      <c r="G27" s="20">
        <v>45687</v>
      </c>
      <c r="H27" s="21" t="s">
        <v>97</v>
      </c>
      <c r="I27" s="61" t="s">
        <v>47</v>
      </c>
      <c r="J27" s="22"/>
      <c r="K27" s="23"/>
      <c r="L27" s="22">
        <v>1</v>
      </c>
      <c r="M27" s="23"/>
      <c r="N27" s="22"/>
      <c r="O27" s="23"/>
      <c r="P27" s="22"/>
      <c r="Q27" s="23"/>
      <c r="R27" s="22"/>
      <c r="S27" s="23"/>
      <c r="T27" s="22"/>
      <c r="U27" s="23"/>
      <c r="V27" s="22"/>
      <c r="W27" s="23"/>
      <c r="X27" s="22"/>
      <c r="Y27" s="23"/>
      <c r="Z27" s="22"/>
      <c r="AA27" s="23"/>
      <c r="AB27" s="22"/>
      <c r="AC27" s="23"/>
      <c r="AD27" s="22"/>
      <c r="AE27" s="23"/>
      <c r="AF27" s="22"/>
      <c r="AG27" s="23"/>
      <c r="AH27" s="14">
        <f t="shared" si="3"/>
        <v>1</v>
      </c>
      <c r="AI27" s="14">
        <f t="shared" si="0"/>
        <v>0</v>
      </c>
      <c r="AJ27" s="15">
        <f t="shared" si="1"/>
        <v>0</v>
      </c>
      <c r="AK27" s="26" t="s">
        <v>98</v>
      </c>
      <c r="AL27" s="94" t="s">
        <v>99</v>
      </c>
      <c r="AM27" s="64" t="s">
        <v>57</v>
      </c>
      <c r="AN27" s="181" t="s">
        <v>64</v>
      </c>
      <c r="AO27" s="182"/>
      <c r="AP27" s="183"/>
      <c r="AQ27" s="24"/>
    </row>
    <row r="28" spans="1:43" ht="46.5" customHeight="1" x14ac:dyDescent="0.2">
      <c r="A28" s="106"/>
      <c r="B28" s="106"/>
      <c r="C28" s="65">
        <v>15</v>
      </c>
      <c r="D28" s="164" t="s">
        <v>100</v>
      </c>
      <c r="E28" s="165"/>
      <c r="F28" s="20">
        <v>45352</v>
      </c>
      <c r="G28" s="20">
        <v>45382</v>
      </c>
      <c r="H28" s="21" t="s">
        <v>101</v>
      </c>
      <c r="I28" s="61" t="s">
        <v>47</v>
      </c>
      <c r="J28" s="22"/>
      <c r="K28" s="23"/>
      <c r="L28" s="22"/>
      <c r="M28" s="23"/>
      <c r="N28" s="22">
        <v>1</v>
      </c>
      <c r="O28" s="23"/>
      <c r="P28" s="22"/>
      <c r="Q28" s="23"/>
      <c r="R28" s="22"/>
      <c r="S28" s="23"/>
      <c r="T28" s="22"/>
      <c r="U28" s="23"/>
      <c r="V28" s="22"/>
      <c r="W28" s="23"/>
      <c r="X28" s="22"/>
      <c r="Y28" s="23"/>
      <c r="Z28" s="22"/>
      <c r="AA28" s="23"/>
      <c r="AB28" s="22"/>
      <c r="AC28" s="23"/>
      <c r="AD28" s="22"/>
      <c r="AE28" s="23"/>
      <c r="AF28" s="22"/>
      <c r="AG28" s="23"/>
      <c r="AH28" s="14">
        <f t="shared" si="3"/>
        <v>1</v>
      </c>
      <c r="AI28" s="14">
        <f t="shared" si="0"/>
        <v>0</v>
      </c>
      <c r="AJ28" s="15">
        <f t="shared" si="1"/>
        <v>0</v>
      </c>
      <c r="AK28" s="26" t="s">
        <v>102</v>
      </c>
      <c r="AL28" s="94" t="s">
        <v>103</v>
      </c>
      <c r="AM28" s="64" t="s">
        <v>104</v>
      </c>
      <c r="AN28" s="181" t="s">
        <v>105</v>
      </c>
      <c r="AO28" s="182"/>
      <c r="AP28" s="183"/>
      <c r="AQ28" s="34"/>
    </row>
    <row r="29" spans="1:43" ht="48" customHeight="1" x14ac:dyDescent="0.2">
      <c r="A29" s="106"/>
      <c r="B29" s="106"/>
      <c r="C29" s="65">
        <v>16</v>
      </c>
      <c r="D29" s="164" t="s">
        <v>106</v>
      </c>
      <c r="E29" s="206"/>
      <c r="F29" s="20">
        <v>45413</v>
      </c>
      <c r="G29" s="20">
        <v>45443</v>
      </c>
      <c r="H29" s="21" t="s">
        <v>107</v>
      </c>
      <c r="I29" s="61" t="s">
        <v>47</v>
      </c>
      <c r="J29" s="22"/>
      <c r="K29" s="23"/>
      <c r="L29" s="22"/>
      <c r="M29" s="23"/>
      <c r="N29" s="22"/>
      <c r="O29" s="23"/>
      <c r="P29" s="22"/>
      <c r="Q29" s="23"/>
      <c r="R29" s="22">
        <v>1</v>
      </c>
      <c r="S29" s="23"/>
      <c r="T29" s="22"/>
      <c r="U29" s="23"/>
      <c r="V29" s="22"/>
      <c r="W29" s="23"/>
      <c r="X29" s="22"/>
      <c r="Y29" s="23"/>
      <c r="Z29" s="22"/>
      <c r="AA29" s="23"/>
      <c r="AB29" s="22"/>
      <c r="AC29" s="23"/>
      <c r="AD29" s="22"/>
      <c r="AE29" s="23"/>
      <c r="AF29" s="22"/>
      <c r="AG29" s="23"/>
      <c r="AH29" s="14">
        <f t="shared" si="3"/>
        <v>1</v>
      </c>
      <c r="AI29" s="14">
        <f t="shared" si="0"/>
        <v>0</v>
      </c>
      <c r="AJ29" s="15">
        <f t="shared" si="1"/>
        <v>0</v>
      </c>
      <c r="AK29" s="26" t="s">
        <v>108</v>
      </c>
      <c r="AL29" s="94" t="s">
        <v>109</v>
      </c>
      <c r="AM29" s="35" t="s">
        <v>104</v>
      </c>
      <c r="AN29" s="181" t="s">
        <v>105</v>
      </c>
      <c r="AO29" s="182"/>
      <c r="AP29" s="183"/>
      <c r="AQ29" s="34"/>
    </row>
    <row r="30" spans="1:43" ht="36" customHeight="1" x14ac:dyDescent="0.2">
      <c r="A30" s="106"/>
      <c r="B30" s="106"/>
      <c r="C30" s="65">
        <v>17</v>
      </c>
      <c r="D30" s="153" t="s">
        <v>110</v>
      </c>
      <c r="E30" s="154"/>
      <c r="F30" s="20">
        <v>45352</v>
      </c>
      <c r="G30" s="20">
        <v>45382</v>
      </c>
      <c r="H30" s="21" t="s">
        <v>111</v>
      </c>
      <c r="I30" s="61" t="s">
        <v>112</v>
      </c>
      <c r="J30" s="22"/>
      <c r="K30" s="23"/>
      <c r="L30" s="22"/>
      <c r="M30" s="23"/>
      <c r="N30" s="22">
        <v>1</v>
      </c>
      <c r="O30" s="23"/>
      <c r="P30" s="22"/>
      <c r="Q30" s="23"/>
      <c r="R30" s="22"/>
      <c r="S30" s="23"/>
      <c r="T30" s="22"/>
      <c r="U30" s="23"/>
      <c r="V30" s="22"/>
      <c r="W30" s="23"/>
      <c r="X30" s="22"/>
      <c r="Y30" s="23"/>
      <c r="Z30" s="22"/>
      <c r="AA30" s="23"/>
      <c r="AB30" s="22"/>
      <c r="AC30" s="23"/>
      <c r="AD30" s="22"/>
      <c r="AE30" s="23"/>
      <c r="AF30" s="22"/>
      <c r="AG30" s="23"/>
      <c r="AH30" s="14">
        <f t="shared" si="3"/>
        <v>1</v>
      </c>
      <c r="AI30" s="14">
        <f t="shared" si="0"/>
        <v>0</v>
      </c>
      <c r="AJ30" s="15">
        <f t="shared" si="1"/>
        <v>0</v>
      </c>
      <c r="AK30" s="26" t="s">
        <v>113</v>
      </c>
      <c r="AL30" s="94" t="s">
        <v>114</v>
      </c>
      <c r="AM30" s="64" t="s">
        <v>57</v>
      </c>
      <c r="AN30" s="181" t="s">
        <v>64</v>
      </c>
      <c r="AO30" s="182"/>
      <c r="AP30" s="183"/>
      <c r="AQ30" s="24"/>
    </row>
    <row r="31" spans="1:43" ht="51.75" customHeight="1" x14ac:dyDescent="0.2">
      <c r="A31" s="106"/>
      <c r="B31" s="106"/>
      <c r="C31" s="65">
        <v>18</v>
      </c>
      <c r="D31" s="110" t="s">
        <v>115</v>
      </c>
      <c r="E31" s="111"/>
      <c r="F31" s="20">
        <v>45658</v>
      </c>
      <c r="G31" s="20">
        <v>45350</v>
      </c>
      <c r="H31" s="21" t="s">
        <v>77</v>
      </c>
      <c r="I31" s="61" t="s">
        <v>47</v>
      </c>
      <c r="J31" s="22">
        <v>1</v>
      </c>
      <c r="K31" s="23">
        <v>1</v>
      </c>
      <c r="L31" s="22">
        <v>1</v>
      </c>
      <c r="M31" s="23"/>
      <c r="N31" s="22"/>
      <c r="O31" s="23"/>
      <c r="P31" s="22"/>
      <c r="Q31" s="23"/>
      <c r="R31" s="22"/>
      <c r="S31" s="23"/>
      <c r="T31" s="22"/>
      <c r="U31" s="23"/>
      <c r="V31" s="22"/>
      <c r="W31" s="23"/>
      <c r="X31" s="22"/>
      <c r="Y31" s="23"/>
      <c r="Z31" s="22"/>
      <c r="AA31" s="23"/>
      <c r="AB31" s="22"/>
      <c r="AC31" s="23"/>
      <c r="AD31" s="22"/>
      <c r="AE31" s="23"/>
      <c r="AF31" s="22"/>
      <c r="AG31" s="23"/>
      <c r="AH31" s="14">
        <f t="shared" si="3"/>
        <v>2</v>
      </c>
      <c r="AI31" s="14">
        <f t="shared" si="0"/>
        <v>1</v>
      </c>
      <c r="AJ31" s="15">
        <f t="shared" si="1"/>
        <v>0.5</v>
      </c>
      <c r="AK31" s="26" t="s">
        <v>116</v>
      </c>
      <c r="AL31" s="94" t="s">
        <v>117</v>
      </c>
      <c r="AM31" s="64" t="s">
        <v>57</v>
      </c>
      <c r="AN31" s="181" t="s">
        <v>64</v>
      </c>
      <c r="AO31" s="182"/>
      <c r="AP31" s="183"/>
      <c r="AQ31" s="24"/>
    </row>
    <row r="32" spans="1:43" ht="51.75" customHeight="1" x14ac:dyDescent="0.2">
      <c r="A32" s="106"/>
      <c r="B32" s="106"/>
      <c r="C32" s="65">
        <v>19</v>
      </c>
      <c r="D32" s="131" t="s">
        <v>118</v>
      </c>
      <c r="E32" s="132"/>
      <c r="F32" s="20">
        <v>45658</v>
      </c>
      <c r="G32" s="20">
        <v>45350</v>
      </c>
      <c r="H32" s="21" t="s">
        <v>77</v>
      </c>
      <c r="I32" s="61" t="s">
        <v>61</v>
      </c>
      <c r="J32" s="22">
        <v>1</v>
      </c>
      <c r="K32" s="23">
        <v>1</v>
      </c>
      <c r="L32" s="22">
        <v>1</v>
      </c>
      <c r="M32" s="23"/>
      <c r="N32" s="22"/>
      <c r="O32" s="23"/>
      <c r="P32" s="22"/>
      <c r="Q32" s="23"/>
      <c r="R32" s="22"/>
      <c r="S32" s="23"/>
      <c r="T32" s="22"/>
      <c r="U32" s="23"/>
      <c r="V32" s="22"/>
      <c r="W32" s="23"/>
      <c r="X32" s="22"/>
      <c r="Y32" s="23"/>
      <c r="Z32" s="22"/>
      <c r="AA32" s="23"/>
      <c r="AB32" s="22"/>
      <c r="AC32" s="23"/>
      <c r="AD32" s="22"/>
      <c r="AE32" s="23"/>
      <c r="AF32" s="22"/>
      <c r="AG32" s="23"/>
      <c r="AH32" s="14">
        <f t="shared" ref="AH32" si="7">+J32+L32+N32+P32+R32+T32+V32+X32+Z32+AB32+AD32+AF32</f>
        <v>2</v>
      </c>
      <c r="AI32" s="14">
        <f t="shared" ref="AI32" si="8">+K32+M32+O32+Q32+S32+U32+W32+Y32+AA32+AC32+AE32+AG32</f>
        <v>1</v>
      </c>
      <c r="AJ32" s="15">
        <f t="shared" ref="AJ32" si="9">+AI32/AH32</f>
        <v>0.5</v>
      </c>
      <c r="AK32" s="26" t="s">
        <v>119</v>
      </c>
      <c r="AL32" s="93" t="s">
        <v>120</v>
      </c>
      <c r="AM32" s="64"/>
      <c r="AN32" s="77"/>
      <c r="AO32" s="79"/>
      <c r="AP32" s="80"/>
      <c r="AQ32" s="24"/>
    </row>
    <row r="33" spans="1:43" ht="41.25" customHeight="1" x14ac:dyDescent="0.2">
      <c r="A33" s="106"/>
      <c r="B33" s="106"/>
      <c r="C33" s="65">
        <v>20</v>
      </c>
      <c r="D33" s="110" t="s">
        <v>121</v>
      </c>
      <c r="E33" s="111"/>
      <c r="F33" s="20">
        <v>45658</v>
      </c>
      <c r="G33" s="20">
        <v>45350</v>
      </c>
      <c r="H33" s="21" t="s">
        <v>54</v>
      </c>
      <c r="I33" s="61" t="s">
        <v>61</v>
      </c>
      <c r="J33" s="22">
        <v>1</v>
      </c>
      <c r="K33" s="23">
        <v>1</v>
      </c>
      <c r="L33" s="22">
        <v>1</v>
      </c>
      <c r="M33" s="23"/>
      <c r="N33" s="22"/>
      <c r="O33" s="23"/>
      <c r="P33" s="22"/>
      <c r="Q33" s="23"/>
      <c r="R33" s="22"/>
      <c r="S33" s="23"/>
      <c r="T33" s="22"/>
      <c r="U33" s="23"/>
      <c r="V33" s="22"/>
      <c r="W33" s="23"/>
      <c r="X33" s="22"/>
      <c r="Y33" s="23"/>
      <c r="Z33" s="22"/>
      <c r="AA33" s="23"/>
      <c r="AB33" s="22"/>
      <c r="AC33" s="23"/>
      <c r="AD33" s="22"/>
      <c r="AE33" s="23"/>
      <c r="AF33" s="22"/>
      <c r="AG33" s="23"/>
      <c r="AH33" s="14">
        <f t="shared" si="3"/>
        <v>2</v>
      </c>
      <c r="AI33" s="14">
        <f t="shared" si="0"/>
        <v>1</v>
      </c>
      <c r="AJ33" s="15">
        <f t="shared" si="1"/>
        <v>0.5</v>
      </c>
      <c r="AK33" s="26" t="s">
        <v>122</v>
      </c>
      <c r="AL33" s="93" t="s">
        <v>123</v>
      </c>
      <c r="AM33" s="64" t="s">
        <v>57</v>
      </c>
      <c r="AN33" s="181" t="s">
        <v>80</v>
      </c>
      <c r="AO33" s="182"/>
      <c r="AP33" s="183"/>
      <c r="AQ33" s="24"/>
    </row>
    <row r="34" spans="1:43" ht="41.25" customHeight="1" x14ac:dyDescent="0.2">
      <c r="A34" s="106"/>
      <c r="B34" s="106"/>
      <c r="C34" s="65">
        <v>21</v>
      </c>
      <c r="D34" s="110" t="s">
        <v>124</v>
      </c>
      <c r="E34" s="111"/>
      <c r="F34" s="20">
        <v>45689</v>
      </c>
      <c r="G34" s="20" t="s">
        <v>125</v>
      </c>
      <c r="H34" s="21" t="s">
        <v>77</v>
      </c>
      <c r="I34" s="61" t="s">
        <v>47</v>
      </c>
      <c r="J34" s="22"/>
      <c r="K34" s="23"/>
      <c r="L34" s="22">
        <v>1</v>
      </c>
      <c r="M34" s="23"/>
      <c r="N34" s="22"/>
      <c r="O34" s="23"/>
      <c r="P34" s="22"/>
      <c r="Q34" s="23"/>
      <c r="R34" s="22"/>
      <c r="S34" s="23"/>
      <c r="T34" s="22"/>
      <c r="U34" s="23"/>
      <c r="V34" s="22"/>
      <c r="W34" s="23"/>
      <c r="X34" s="22"/>
      <c r="Y34" s="23"/>
      <c r="Z34" s="22"/>
      <c r="AA34" s="23"/>
      <c r="AB34" s="22"/>
      <c r="AC34" s="23"/>
      <c r="AD34" s="22"/>
      <c r="AE34" s="23"/>
      <c r="AF34" s="22"/>
      <c r="AG34" s="23"/>
      <c r="AH34" s="14">
        <f t="shared" si="3"/>
        <v>1</v>
      </c>
      <c r="AI34" s="14">
        <f t="shared" si="0"/>
        <v>0</v>
      </c>
      <c r="AJ34" s="15">
        <f t="shared" si="1"/>
        <v>0</v>
      </c>
      <c r="AK34" s="26" t="s">
        <v>126</v>
      </c>
      <c r="AL34" s="94" t="s">
        <v>127</v>
      </c>
      <c r="AM34" s="64" t="s">
        <v>104</v>
      </c>
      <c r="AN34" s="181" t="s">
        <v>128</v>
      </c>
      <c r="AO34" s="182"/>
      <c r="AP34" s="183"/>
      <c r="AQ34" s="24"/>
    </row>
    <row r="35" spans="1:43" ht="43.5" customHeight="1" x14ac:dyDescent="0.2">
      <c r="A35" s="106"/>
      <c r="B35" s="106"/>
      <c r="C35" s="65">
        <v>22</v>
      </c>
      <c r="D35" s="110" t="s">
        <v>129</v>
      </c>
      <c r="E35" s="111"/>
      <c r="F35" s="20">
        <v>45689</v>
      </c>
      <c r="G35" s="20" t="s">
        <v>125</v>
      </c>
      <c r="H35" s="21" t="s">
        <v>77</v>
      </c>
      <c r="I35" s="61" t="s">
        <v>47</v>
      </c>
      <c r="J35" s="22"/>
      <c r="K35" s="23"/>
      <c r="L35" s="22">
        <v>1</v>
      </c>
      <c r="M35" s="23"/>
      <c r="N35" s="22"/>
      <c r="O35" s="23"/>
      <c r="P35" s="22"/>
      <c r="Q35" s="23"/>
      <c r="R35" s="22"/>
      <c r="S35" s="23"/>
      <c r="T35" s="22"/>
      <c r="U35" s="23"/>
      <c r="V35" s="22"/>
      <c r="W35" s="23"/>
      <c r="X35" s="22"/>
      <c r="Y35" s="23"/>
      <c r="Z35" s="22"/>
      <c r="AA35" s="23"/>
      <c r="AB35" s="22"/>
      <c r="AC35" s="23"/>
      <c r="AD35" s="22"/>
      <c r="AE35" s="23"/>
      <c r="AF35" s="22"/>
      <c r="AG35" s="23"/>
      <c r="AH35" s="14">
        <f t="shared" si="3"/>
        <v>1</v>
      </c>
      <c r="AI35" s="14">
        <f t="shared" si="0"/>
        <v>0</v>
      </c>
      <c r="AJ35" s="15">
        <f t="shared" si="1"/>
        <v>0</v>
      </c>
      <c r="AK35" s="26" t="s">
        <v>130</v>
      </c>
      <c r="AL35" s="94" t="s">
        <v>131</v>
      </c>
      <c r="AM35" s="64" t="s">
        <v>57</v>
      </c>
      <c r="AN35" s="181" t="s">
        <v>132</v>
      </c>
      <c r="AO35" s="182"/>
      <c r="AP35" s="183"/>
      <c r="AQ35" s="24"/>
    </row>
    <row r="36" spans="1:43" ht="35.25" customHeight="1" x14ac:dyDescent="0.2">
      <c r="A36" s="106"/>
      <c r="B36" s="107"/>
      <c r="C36" s="8">
        <v>23</v>
      </c>
      <c r="D36" s="149" t="s">
        <v>133</v>
      </c>
      <c r="E36" s="150"/>
      <c r="F36" s="66">
        <v>45717</v>
      </c>
      <c r="G36" s="66">
        <v>45807</v>
      </c>
      <c r="H36" s="27" t="s">
        <v>134</v>
      </c>
      <c r="I36" s="61" t="s">
        <v>135</v>
      </c>
      <c r="J36" s="22"/>
      <c r="K36" s="23"/>
      <c r="L36" s="22"/>
      <c r="M36" s="23"/>
      <c r="N36" s="22">
        <v>1</v>
      </c>
      <c r="O36" s="23"/>
      <c r="P36" s="22">
        <v>1</v>
      </c>
      <c r="Q36" s="23"/>
      <c r="R36" s="22">
        <v>1</v>
      </c>
      <c r="S36" s="23"/>
      <c r="T36" s="22"/>
      <c r="U36" s="23"/>
      <c r="V36" s="22"/>
      <c r="W36" s="23"/>
      <c r="X36" s="22"/>
      <c r="Y36" s="23"/>
      <c r="Z36" s="22"/>
      <c r="AA36" s="23"/>
      <c r="AB36" s="22"/>
      <c r="AC36" s="23"/>
      <c r="AD36" s="22"/>
      <c r="AE36" s="23"/>
      <c r="AF36" s="22"/>
      <c r="AG36" s="23"/>
      <c r="AH36" s="14">
        <f t="shared" si="3"/>
        <v>3</v>
      </c>
      <c r="AI36" s="14">
        <f t="shared" si="0"/>
        <v>0</v>
      </c>
      <c r="AJ36" s="15">
        <f t="shared" si="1"/>
        <v>0</v>
      </c>
      <c r="AK36" s="26" t="s">
        <v>136</v>
      </c>
      <c r="AL36" s="94" t="s">
        <v>137</v>
      </c>
      <c r="AM36" s="64" t="s">
        <v>57</v>
      </c>
      <c r="AN36" s="181" t="s">
        <v>132</v>
      </c>
      <c r="AO36" s="182"/>
      <c r="AP36" s="182"/>
      <c r="AQ36" s="24"/>
    </row>
    <row r="37" spans="1:43" ht="84" customHeight="1" x14ac:dyDescent="0.2">
      <c r="A37" s="106"/>
      <c r="B37" s="119" t="s">
        <v>138</v>
      </c>
      <c r="C37" s="65">
        <v>24</v>
      </c>
      <c r="D37" s="151" t="s">
        <v>139</v>
      </c>
      <c r="E37" s="152"/>
      <c r="F37" s="36">
        <v>45677</v>
      </c>
      <c r="G37" s="9" t="s">
        <v>125</v>
      </c>
      <c r="H37" s="10" t="s">
        <v>46</v>
      </c>
      <c r="I37" s="32" t="s">
        <v>61</v>
      </c>
      <c r="J37" s="22">
        <v>1</v>
      </c>
      <c r="K37" s="23">
        <v>1</v>
      </c>
      <c r="L37" s="22">
        <v>1</v>
      </c>
      <c r="M37" s="23"/>
      <c r="N37" s="22"/>
      <c r="O37" s="23"/>
      <c r="P37" s="22"/>
      <c r="Q37" s="23"/>
      <c r="R37" s="22"/>
      <c r="S37" s="23"/>
      <c r="T37" s="22"/>
      <c r="U37" s="23"/>
      <c r="V37" s="22"/>
      <c r="W37" s="23"/>
      <c r="X37" s="22"/>
      <c r="Y37" s="23"/>
      <c r="Z37" s="22"/>
      <c r="AA37" s="23"/>
      <c r="AB37" s="22"/>
      <c r="AC37" s="23"/>
      <c r="AD37" s="22"/>
      <c r="AE37" s="23"/>
      <c r="AF37" s="22"/>
      <c r="AG37" s="23"/>
      <c r="AH37" s="14">
        <f t="shared" si="3"/>
        <v>2</v>
      </c>
      <c r="AI37" s="14">
        <f t="shared" si="0"/>
        <v>1</v>
      </c>
      <c r="AJ37" s="15">
        <f t="shared" si="1"/>
        <v>0.5</v>
      </c>
      <c r="AK37" s="26" t="s">
        <v>140</v>
      </c>
      <c r="AL37" s="94" t="s">
        <v>52</v>
      </c>
      <c r="AM37" s="64" t="s">
        <v>57</v>
      </c>
      <c r="AN37" s="181" t="s">
        <v>141</v>
      </c>
      <c r="AO37" s="182"/>
      <c r="AP37" s="182"/>
      <c r="AQ37" s="24"/>
    </row>
    <row r="38" spans="1:43" ht="84" customHeight="1" x14ac:dyDescent="0.2">
      <c r="A38" s="106"/>
      <c r="B38" s="120"/>
      <c r="C38" s="65">
        <v>25</v>
      </c>
      <c r="D38" s="207" t="s">
        <v>142</v>
      </c>
      <c r="E38" s="208"/>
      <c r="F38" s="83">
        <v>45717</v>
      </c>
      <c r="G38" s="84">
        <v>45747</v>
      </c>
      <c r="H38" s="10" t="s">
        <v>46</v>
      </c>
      <c r="I38" s="32" t="s">
        <v>47</v>
      </c>
      <c r="J38" s="22"/>
      <c r="K38" s="23"/>
      <c r="L38" s="22"/>
      <c r="M38" s="23"/>
      <c r="N38" s="22">
        <v>1</v>
      </c>
      <c r="O38" s="23"/>
      <c r="P38" s="22"/>
      <c r="Q38" s="23"/>
      <c r="R38" s="22"/>
      <c r="S38" s="23"/>
      <c r="T38" s="22"/>
      <c r="U38" s="23"/>
      <c r="V38" s="22"/>
      <c r="W38" s="23"/>
      <c r="X38" s="22"/>
      <c r="Y38" s="23"/>
      <c r="Z38" s="22"/>
      <c r="AA38" s="23"/>
      <c r="AB38" s="22"/>
      <c r="AC38" s="23"/>
      <c r="AD38" s="22"/>
      <c r="AE38" s="23"/>
      <c r="AF38" s="22"/>
      <c r="AG38" s="23"/>
      <c r="AH38" s="14">
        <f t="shared" si="3"/>
        <v>1</v>
      </c>
      <c r="AI38" s="14">
        <f t="shared" si="0"/>
        <v>0</v>
      </c>
      <c r="AJ38" s="15">
        <f t="shared" si="1"/>
        <v>0</v>
      </c>
      <c r="AK38" s="26" t="s">
        <v>143</v>
      </c>
      <c r="AL38" s="93" t="s">
        <v>144</v>
      </c>
      <c r="AM38" s="64" t="s">
        <v>57</v>
      </c>
      <c r="AN38" s="77"/>
      <c r="AO38" s="79"/>
      <c r="AP38" s="79"/>
      <c r="AQ38" s="24"/>
    </row>
    <row r="39" spans="1:43" ht="84" customHeight="1" x14ac:dyDescent="0.2">
      <c r="A39" s="107"/>
      <c r="B39" s="107"/>
      <c r="C39" s="65">
        <v>26</v>
      </c>
      <c r="D39" s="209" t="s">
        <v>145</v>
      </c>
      <c r="E39" s="210"/>
      <c r="F39" s="37">
        <v>45677</v>
      </c>
      <c r="G39" s="38" t="s">
        <v>125</v>
      </c>
      <c r="H39" s="39" t="s">
        <v>46</v>
      </c>
      <c r="I39" s="32" t="s">
        <v>61</v>
      </c>
      <c r="J39" s="22"/>
      <c r="K39" s="23"/>
      <c r="L39" s="22">
        <v>1</v>
      </c>
      <c r="M39" s="23"/>
      <c r="N39" s="22">
        <v>1</v>
      </c>
      <c r="O39" s="23"/>
      <c r="P39" s="22"/>
      <c r="Q39" s="23"/>
      <c r="R39" s="22"/>
      <c r="S39" s="23"/>
      <c r="T39" s="22"/>
      <c r="U39" s="23"/>
      <c r="V39" s="22"/>
      <c r="W39" s="23"/>
      <c r="X39" s="22"/>
      <c r="Y39" s="23"/>
      <c r="Z39" s="22"/>
      <c r="AA39" s="23"/>
      <c r="AB39" s="22"/>
      <c r="AC39" s="23"/>
      <c r="AD39" s="22"/>
      <c r="AE39" s="23"/>
      <c r="AF39" s="22"/>
      <c r="AG39" s="23"/>
      <c r="AH39" s="14">
        <f t="shared" si="3"/>
        <v>2</v>
      </c>
      <c r="AI39" s="14">
        <f t="shared" si="0"/>
        <v>0</v>
      </c>
      <c r="AJ39" s="15">
        <f t="shared" si="1"/>
        <v>0</v>
      </c>
      <c r="AK39" s="26" t="s">
        <v>146</v>
      </c>
      <c r="AL39" s="93" t="s">
        <v>147</v>
      </c>
      <c r="AM39" s="64" t="s">
        <v>57</v>
      </c>
      <c r="AN39" s="181" t="s">
        <v>141</v>
      </c>
      <c r="AO39" s="182"/>
      <c r="AP39" s="182"/>
      <c r="AQ39" s="24"/>
    </row>
    <row r="40" spans="1:43" ht="51.75" customHeight="1" x14ac:dyDescent="0.2">
      <c r="A40" s="161" t="s">
        <v>148</v>
      </c>
      <c r="B40" s="119" t="s">
        <v>91</v>
      </c>
      <c r="C40" s="65">
        <v>27</v>
      </c>
      <c r="D40" s="162" t="s">
        <v>149</v>
      </c>
      <c r="E40" s="163"/>
      <c r="F40" s="33">
        <v>45658</v>
      </c>
      <c r="G40" s="33">
        <v>45960</v>
      </c>
      <c r="H40" s="25" t="s">
        <v>150</v>
      </c>
      <c r="I40" s="61" t="s">
        <v>151</v>
      </c>
      <c r="J40" s="22"/>
      <c r="K40" s="23"/>
      <c r="L40" s="22">
        <v>1</v>
      </c>
      <c r="M40" s="23"/>
      <c r="N40" s="22"/>
      <c r="O40" s="23"/>
      <c r="P40" s="22"/>
      <c r="Q40" s="23"/>
      <c r="R40" s="22"/>
      <c r="S40" s="23"/>
      <c r="T40" s="22">
        <v>1</v>
      </c>
      <c r="U40" s="23"/>
      <c r="V40" s="22"/>
      <c r="W40" s="23"/>
      <c r="X40" s="22"/>
      <c r="Y40" s="23"/>
      <c r="Z40" s="22"/>
      <c r="AA40" s="23"/>
      <c r="AB40" s="22">
        <v>1</v>
      </c>
      <c r="AC40" s="23"/>
      <c r="AD40" s="22"/>
      <c r="AE40" s="23"/>
      <c r="AF40" s="22"/>
      <c r="AG40" s="23"/>
      <c r="AH40" s="14">
        <f t="shared" si="3"/>
        <v>3</v>
      </c>
      <c r="AI40" s="14">
        <f t="shared" si="0"/>
        <v>0</v>
      </c>
      <c r="AJ40" s="15">
        <f t="shared" si="1"/>
        <v>0</v>
      </c>
      <c r="AK40" s="26" t="s">
        <v>152</v>
      </c>
      <c r="AL40" s="94" t="s">
        <v>123</v>
      </c>
      <c r="AM40" s="64" t="s">
        <v>57</v>
      </c>
      <c r="AN40" s="181" t="s">
        <v>153</v>
      </c>
      <c r="AO40" s="182"/>
      <c r="AP40" s="182"/>
      <c r="AQ40" s="34"/>
    </row>
    <row r="41" spans="1:43" ht="37.5" customHeight="1" x14ac:dyDescent="0.2">
      <c r="A41" s="106"/>
      <c r="B41" s="106"/>
      <c r="C41" s="65">
        <v>28</v>
      </c>
      <c r="D41" s="110" t="s">
        <v>154</v>
      </c>
      <c r="E41" s="111"/>
      <c r="F41" s="20">
        <v>45901</v>
      </c>
      <c r="G41" s="20">
        <v>45930</v>
      </c>
      <c r="H41" s="21" t="s">
        <v>150</v>
      </c>
      <c r="I41" s="61" t="s">
        <v>155</v>
      </c>
      <c r="J41" s="22">
        <v>1</v>
      </c>
      <c r="K41" s="23">
        <v>1</v>
      </c>
      <c r="L41" s="22"/>
      <c r="M41" s="23"/>
      <c r="N41" s="22"/>
      <c r="O41" s="23"/>
      <c r="P41" s="22"/>
      <c r="Q41" s="23"/>
      <c r="R41" s="22"/>
      <c r="S41" s="23"/>
      <c r="T41" s="22"/>
      <c r="U41" s="23"/>
      <c r="V41" s="22"/>
      <c r="W41" s="23"/>
      <c r="X41" s="22"/>
      <c r="Y41" s="23"/>
      <c r="Z41" s="22">
        <v>1</v>
      </c>
      <c r="AA41" s="23"/>
      <c r="AB41" s="22"/>
      <c r="AC41" s="23"/>
      <c r="AD41" s="22"/>
      <c r="AE41" s="23"/>
      <c r="AF41" s="22"/>
      <c r="AG41" s="23"/>
      <c r="AH41" s="14">
        <f t="shared" si="3"/>
        <v>2</v>
      </c>
      <c r="AI41" s="14">
        <f t="shared" si="0"/>
        <v>1</v>
      </c>
      <c r="AJ41" s="15">
        <f t="shared" si="1"/>
        <v>0.5</v>
      </c>
      <c r="AK41" s="26" t="s">
        <v>156</v>
      </c>
      <c r="AL41" s="94" t="s">
        <v>157</v>
      </c>
      <c r="AM41" s="64" t="s">
        <v>104</v>
      </c>
      <c r="AN41" s="181" t="s">
        <v>158</v>
      </c>
      <c r="AO41" s="182"/>
      <c r="AP41" s="183"/>
      <c r="AQ41" s="34"/>
    </row>
    <row r="42" spans="1:43" ht="37.5" customHeight="1" x14ac:dyDescent="0.2">
      <c r="A42" s="106"/>
      <c r="B42" s="106"/>
      <c r="C42" s="65"/>
      <c r="D42" s="110" t="s">
        <v>159</v>
      </c>
      <c r="E42" s="111"/>
      <c r="F42" s="20">
        <v>45658</v>
      </c>
      <c r="G42" s="20">
        <v>46022</v>
      </c>
      <c r="H42" s="100" t="s">
        <v>54</v>
      </c>
      <c r="I42" s="61" t="s">
        <v>160</v>
      </c>
      <c r="J42" s="22">
        <v>1</v>
      </c>
      <c r="K42" s="23"/>
      <c r="L42" s="22">
        <v>1</v>
      </c>
      <c r="M42" s="23"/>
      <c r="N42" s="22">
        <v>1</v>
      </c>
      <c r="O42" s="23"/>
      <c r="P42" s="22">
        <v>1</v>
      </c>
      <c r="Q42" s="23"/>
      <c r="R42" s="22">
        <v>1</v>
      </c>
      <c r="S42" s="23"/>
      <c r="T42" s="22">
        <v>1</v>
      </c>
      <c r="U42" s="23"/>
      <c r="V42" s="22">
        <v>1</v>
      </c>
      <c r="W42" s="23"/>
      <c r="X42" s="22">
        <v>1</v>
      </c>
      <c r="Y42" s="23"/>
      <c r="Z42" s="22">
        <v>1</v>
      </c>
      <c r="AA42" s="23"/>
      <c r="AB42" s="22">
        <v>1</v>
      </c>
      <c r="AC42" s="23"/>
      <c r="AD42" s="22">
        <v>1</v>
      </c>
      <c r="AE42" s="23"/>
      <c r="AF42" s="22">
        <v>1</v>
      </c>
      <c r="AG42" s="23"/>
      <c r="AH42" s="14"/>
      <c r="AI42" s="14"/>
      <c r="AJ42" s="15"/>
      <c r="AK42" s="26"/>
      <c r="AL42" s="94"/>
      <c r="AM42" s="64"/>
      <c r="AN42" s="77"/>
      <c r="AO42" s="79"/>
      <c r="AP42" s="80"/>
      <c r="AQ42" s="99"/>
    </row>
    <row r="43" spans="1:43" ht="37.5" customHeight="1" x14ac:dyDescent="0.2">
      <c r="A43" s="106"/>
      <c r="B43" s="106"/>
      <c r="C43" s="65">
        <v>29</v>
      </c>
      <c r="D43" s="110" t="s">
        <v>161</v>
      </c>
      <c r="E43" s="111"/>
      <c r="F43" s="20">
        <v>45717</v>
      </c>
      <c r="G43" s="20">
        <v>45807</v>
      </c>
      <c r="H43" s="21" t="s">
        <v>150</v>
      </c>
      <c r="I43" s="61" t="s">
        <v>135</v>
      </c>
      <c r="J43" s="22"/>
      <c r="K43" s="23"/>
      <c r="L43" s="22"/>
      <c r="M43" s="23"/>
      <c r="N43" s="22">
        <v>1</v>
      </c>
      <c r="O43" s="23"/>
      <c r="P43" s="22">
        <v>1</v>
      </c>
      <c r="Q43" s="23"/>
      <c r="R43" s="22">
        <v>1</v>
      </c>
      <c r="S43" s="23"/>
      <c r="T43" s="22"/>
      <c r="U43" s="23"/>
      <c r="V43" s="22"/>
      <c r="W43" s="23"/>
      <c r="X43" s="22"/>
      <c r="Y43" s="23"/>
      <c r="Z43" s="22"/>
      <c r="AA43" s="23"/>
      <c r="AB43" s="22"/>
      <c r="AC43" s="23"/>
      <c r="AD43" s="22"/>
      <c r="AE43" s="23"/>
      <c r="AF43" s="22"/>
      <c r="AG43" s="23"/>
      <c r="AH43" s="14">
        <f t="shared" si="3"/>
        <v>3</v>
      </c>
      <c r="AI43" s="14">
        <f t="shared" si="0"/>
        <v>0</v>
      </c>
      <c r="AJ43" s="15">
        <f t="shared" si="1"/>
        <v>0</v>
      </c>
      <c r="AK43" s="26" t="s">
        <v>162</v>
      </c>
      <c r="AL43" s="94" t="s">
        <v>157</v>
      </c>
      <c r="AM43" s="64" t="s">
        <v>104</v>
      </c>
      <c r="AN43" s="181" t="s">
        <v>158</v>
      </c>
      <c r="AO43" s="182"/>
      <c r="AP43" s="183"/>
      <c r="AQ43" s="24"/>
    </row>
    <row r="44" spans="1:43" ht="40.5" customHeight="1" x14ac:dyDescent="0.2">
      <c r="A44" s="106"/>
      <c r="B44" s="106"/>
      <c r="C44" s="65">
        <v>30</v>
      </c>
      <c r="D44" s="110" t="s">
        <v>163</v>
      </c>
      <c r="E44" s="111"/>
      <c r="F44" s="20">
        <v>45717</v>
      </c>
      <c r="G44" s="20">
        <v>45746</v>
      </c>
      <c r="H44" s="21" t="s">
        <v>150</v>
      </c>
      <c r="I44" s="61" t="s">
        <v>164</v>
      </c>
      <c r="J44" s="22"/>
      <c r="K44" s="23"/>
      <c r="L44" s="22"/>
      <c r="M44" s="23"/>
      <c r="N44" s="22">
        <v>1</v>
      </c>
      <c r="O44" s="23"/>
      <c r="P44" s="22"/>
      <c r="Q44" s="23"/>
      <c r="R44" s="22"/>
      <c r="S44" s="23"/>
      <c r="T44" s="22"/>
      <c r="U44" s="23"/>
      <c r="V44" s="22"/>
      <c r="W44" s="23"/>
      <c r="X44" s="22"/>
      <c r="Y44" s="23"/>
      <c r="Z44" s="22"/>
      <c r="AA44" s="23"/>
      <c r="AB44" s="22"/>
      <c r="AC44" s="23"/>
      <c r="AD44" s="22"/>
      <c r="AE44" s="23"/>
      <c r="AF44" s="22"/>
      <c r="AG44" s="23"/>
      <c r="AH44" s="14">
        <f t="shared" si="3"/>
        <v>1</v>
      </c>
      <c r="AI44" s="14">
        <f t="shared" si="0"/>
        <v>0</v>
      </c>
      <c r="AJ44" s="15">
        <f t="shared" si="1"/>
        <v>0</v>
      </c>
      <c r="AK44" s="26" t="s">
        <v>165</v>
      </c>
      <c r="AL44" s="94" t="s">
        <v>120</v>
      </c>
      <c r="AM44" s="64" t="s">
        <v>104</v>
      </c>
      <c r="AN44" s="181" t="s">
        <v>166</v>
      </c>
      <c r="AO44" s="182"/>
      <c r="AP44" s="183"/>
      <c r="AQ44" s="24"/>
    </row>
    <row r="45" spans="1:43" ht="40.5" customHeight="1" x14ac:dyDescent="0.2">
      <c r="A45" s="106"/>
      <c r="B45" s="106"/>
      <c r="C45" s="65">
        <v>31</v>
      </c>
      <c r="D45" s="110" t="s">
        <v>167</v>
      </c>
      <c r="E45" s="111"/>
      <c r="F45" s="20">
        <v>45717</v>
      </c>
      <c r="G45" s="20">
        <v>46022</v>
      </c>
      <c r="H45" s="21" t="s">
        <v>150</v>
      </c>
      <c r="I45" s="61" t="s">
        <v>168</v>
      </c>
      <c r="J45" s="22"/>
      <c r="K45" s="23"/>
      <c r="L45" s="22"/>
      <c r="M45" s="23"/>
      <c r="N45" s="22">
        <v>1</v>
      </c>
      <c r="O45" s="23"/>
      <c r="P45" s="22">
        <v>1</v>
      </c>
      <c r="Q45" s="23"/>
      <c r="R45" s="22">
        <v>1</v>
      </c>
      <c r="S45" s="23"/>
      <c r="T45" s="22">
        <v>1</v>
      </c>
      <c r="U45" s="23"/>
      <c r="V45" s="22">
        <v>1</v>
      </c>
      <c r="W45" s="23"/>
      <c r="X45" s="22">
        <v>1</v>
      </c>
      <c r="Y45" s="23"/>
      <c r="Z45" s="22">
        <v>1</v>
      </c>
      <c r="AA45" s="23"/>
      <c r="AB45" s="22">
        <v>1</v>
      </c>
      <c r="AC45" s="23"/>
      <c r="AD45" s="22">
        <v>1</v>
      </c>
      <c r="AE45" s="23"/>
      <c r="AF45" s="22">
        <v>1</v>
      </c>
      <c r="AG45" s="23"/>
      <c r="AH45" s="14">
        <f t="shared" si="3"/>
        <v>10</v>
      </c>
      <c r="AI45" s="14">
        <f t="shared" si="0"/>
        <v>0</v>
      </c>
      <c r="AJ45" s="15">
        <f t="shared" si="1"/>
        <v>0</v>
      </c>
      <c r="AK45" s="26" t="s">
        <v>169</v>
      </c>
      <c r="AL45" s="93" t="s">
        <v>63</v>
      </c>
      <c r="AM45" s="64"/>
      <c r="AN45" s="77"/>
      <c r="AO45" s="79"/>
      <c r="AP45" s="80"/>
      <c r="AQ45" s="24"/>
    </row>
    <row r="46" spans="1:43" ht="48" customHeight="1" x14ac:dyDescent="0.2">
      <c r="A46" s="106"/>
      <c r="B46" s="106"/>
      <c r="C46" s="65">
        <v>32</v>
      </c>
      <c r="D46" s="110" t="s">
        <v>170</v>
      </c>
      <c r="E46" s="111"/>
      <c r="F46" s="20">
        <v>45717</v>
      </c>
      <c r="G46" s="20">
        <v>45930</v>
      </c>
      <c r="H46" s="21" t="s">
        <v>150</v>
      </c>
      <c r="I46" s="61" t="s">
        <v>171</v>
      </c>
      <c r="J46" s="22"/>
      <c r="K46" s="23"/>
      <c r="L46" s="22"/>
      <c r="M46" s="23"/>
      <c r="N46" s="22">
        <v>1</v>
      </c>
      <c r="O46" s="23"/>
      <c r="P46" s="22">
        <v>1</v>
      </c>
      <c r="Q46" s="23"/>
      <c r="R46" s="22">
        <v>1</v>
      </c>
      <c r="S46" s="23"/>
      <c r="T46" s="22">
        <v>1</v>
      </c>
      <c r="U46" s="23"/>
      <c r="V46" s="22">
        <v>1</v>
      </c>
      <c r="W46" s="23"/>
      <c r="X46" s="22">
        <v>1</v>
      </c>
      <c r="Y46" s="23"/>
      <c r="Z46" s="22">
        <v>1</v>
      </c>
      <c r="AA46" s="23"/>
      <c r="AB46" s="22"/>
      <c r="AC46" s="23"/>
      <c r="AD46" s="22"/>
      <c r="AE46" s="23"/>
      <c r="AF46" s="22"/>
      <c r="AG46" s="23"/>
      <c r="AH46" s="14">
        <f t="shared" si="3"/>
        <v>7</v>
      </c>
      <c r="AI46" s="14">
        <f t="shared" si="0"/>
        <v>0</v>
      </c>
      <c r="AJ46" s="15">
        <f t="shared" si="1"/>
        <v>0</v>
      </c>
      <c r="AK46" s="26" t="s">
        <v>172</v>
      </c>
      <c r="AL46" s="94" t="s">
        <v>173</v>
      </c>
      <c r="AM46" s="64" t="s">
        <v>104</v>
      </c>
      <c r="AN46" s="181" t="s">
        <v>174</v>
      </c>
      <c r="AO46" s="182"/>
      <c r="AP46" s="183"/>
      <c r="AQ46" s="24"/>
    </row>
    <row r="47" spans="1:43" ht="48" customHeight="1" x14ac:dyDescent="0.2">
      <c r="A47" s="106"/>
      <c r="B47" s="106"/>
      <c r="C47" s="65">
        <v>33</v>
      </c>
      <c r="D47" s="164" t="s">
        <v>175</v>
      </c>
      <c r="E47" s="165"/>
      <c r="F47" s="20">
        <v>45717</v>
      </c>
      <c r="G47" s="20">
        <v>45991</v>
      </c>
      <c r="H47" s="21" t="s">
        <v>150</v>
      </c>
      <c r="I47" s="61" t="s">
        <v>135</v>
      </c>
      <c r="J47" s="22"/>
      <c r="K47" s="23"/>
      <c r="L47" s="22"/>
      <c r="M47" s="23"/>
      <c r="N47" s="22">
        <v>1</v>
      </c>
      <c r="O47" s="23"/>
      <c r="P47" s="22"/>
      <c r="Q47" s="23"/>
      <c r="R47" s="22"/>
      <c r="S47" s="23"/>
      <c r="T47" s="22"/>
      <c r="U47" s="23"/>
      <c r="V47" s="22">
        <v>1</v>
      </c>
      <c r="W47" s="23"/>
      <c r="X47" s="22"/>
      <c r="Y47" s="23"/>
      <c r="Z47" s="22"/>
      <c r="AA47" s="23"/>
      <c r="AB47" s="22"/>
      <c r="AC47" s="23"/>
      <c r="AD47" s="22">
        <v>1</v>
      </c>
      <c r="AE47" s="23"/>
      <c r="AF47" s="22"/>
      <c r="AG47" s="23"/>
      <c r="AH47" s="14">
        <f t="shared" si="3"/>
        <v>3</v>
      </c>
      <c r="AI47" s="14">
        <f t="shared" si="0"/>
        <v>0</v>
      </c>
      <c r="AJ47" s="15">
        <f t="shared" si="1"/>
        <v>0</v>
      </c>
      <c r="AK47" s="26" t="s">
        <v>176</v>
      </c>
      <c r="AL47" s="93" t="s">
        <v>144</v>
      </c>
      <c r="AM47" s="64"/>
      <c r="AN47" s="77"/>
      <c r="AO47" s="79"/>
      <c r="AP47" s="80"/>
      <c r="AQ47" s="24"/>
    </row>
    <row r="48" spans="1:43" ht="45" customHeight="1" x14ac:dyDescent="0.2">
      <c r="A48" s="106"/>
      <c r="B48" s="106"/>
      <c r="C48" s="65">
        <v>34</v>
      </c>
      <c r="D48" s="110" t="s">
        <v>177</v>
      </c>
      <c r="E48" s="111"/>
      <c r="F48" s="20">
        <v>45689</v>
      </c>
      <c r="G48" s="20">
        <v>46022</v>
      </c>
      <c r="H48" s="21" t="s">
        <v>101</v>
      </c>
      <c r="I48" s="61" t="s">
        <v>178</v>
      </c>
      <c r="J48" s="22"/>
      <c r="K48" s="23"/>
      <c r="L48" s="22"/>
      <c r="M48" s="23"/>
      <c r="N48" s="22"/>
      <c r="O48" s="23"/>
      <c r="P48" s="22"/>
      <c r="Q48" s="23"/>
      <c r="R48" s="22"/>
      <c r="S48" s="23"/>
      <c r="T48" s="22"/>
      <c r="U48" s="23"/>
      <c r="V48" s="22"/>
      <c r="W48" s="23"/>
      <c r="X48" s="22"/>
      <c r="Y48" s="23"/>
      <c r="Z48" s="22"/>
      <c r="AA48" s="23"/>
      <c r="AB48" s="22"/>
      <c r="AC48" s="23"/>
      <c r="AD48" s="22"/>
      <c r="AE48" s="23"/>
      <c r="AF48" s="22"/>
      <c r="AG48" s="23"/>
      <c r="AH48" s="14">
        <f t="shared" si="3"/>
        <v>0</v>
      </c>
      <c r="AI48" s="14">
        <f t="shared" si="0"/>
        <v>0</v>
      </c>
      <c r="AJ48" s="15" t="e">
        <f t="shared" si="1"/>
        <v>#DIV/0!</v>
      </c>
      <c r="AK48" s="26" t="s">
        <v>179</v>
      </c>
      <c r="AL48" s="94" t="s">
        <v>103</v>
      </c>
      <c r="AM48" s="64" t="s">
        <v>104</v>
      </c>
      <c r="AN48" s="181" t="s">
        <v>105</v>
      </c>
      <c r="AO48" s="182"/>
      <c r="AP48" s="183"/>
      <c r="AQ48" s="24"/>
    </row>
    <row r="49" spans="1:43" ht="31.5" customHeight="1" x14ac:dyDescent="0.2">
      <c r="A49" s="106"/>
      <c r="B49" s="106"/>
      <c r="C49" s="65">
        <v>35</v>
      </c>
      <c r="D49" s="110" t="s">
        <v>180</v>
      </c>
      <c r="E49" s="111"/>
      <c r="F49" s="20">
        <v>45689</v>
      </c>
      <c r="G49" s="20">
        <v>45991</v>
      </c>
      <c r="H49" s="21" t="s">
        <v>46</v>
      </c>
      <c r="I49" s="61" t="s">
        <v>181</v>
      </c>
      <c r="J49" s="22"/>
      <c r="K49" s="23"/>
      <c r="L49" s="22">
        <v>1</v>
      </c>
      <c r="M49" s="23"/>
      <c r="N49" s="22">
        <v>1</v>
      </c>
      <c r="O49" s="23"/>
      <c r="P49" s="22">
        <v>1</v>
      </c>
      <c r="Q49" s="23"/>
      <c r="R49" s="22">
        <v>1</v>
      </c>
      <c r="S49" s="23"/>
      <c r="T49" s="22">
        <v>1</v>
      </c>
      <c r="U49" s="23"/>
      <c r="V49" s="22">
        <v>1</v>
      </c>
      <c r="W49" s="23"/>
      <c r="X49" s="22">
        <v>1</v>
      </c>
      <c r="Y49" s="23"/>
      <c r="Z49" s="22">
        <v>1</v>
      </c>
      <c r="AA49" s="23"/>
      <c r="AB49" s="22">
        <v>1</v>
      </c>
      <c r="AC49" s="23"/>
      <c r="AD49" s="22">
        <v>1</v>
      </c>
      <c r="AE49" s="23"/>
      <c r="AF49" s="22"/>
      <c r="AG49" s="23"/>
      <c r="AH49" s="14">
        <f t="shared" si="3"/>
        <v>10</v>
      </c>
      <c r="AI49" s="14">
        <f t="shared" si="0"/>
        <v>0</v>
      </c>
      <c r="AJ49" s="15">
        <f t="shared" si="1"/>
        <v>0</v>
      </c>
      <c r="AK49" s="26" t="s">
        <v>182</v>
      </c>
      <c r="AL49" s="94" t="s">
        <v>52</v>
      </c>
      <c r="AM49" s="64" t="s">
        <v>57</v>
      </c>
      <c r="AN49" s="181" t="s">
        <v>141</v>
      </c>
      <c r="AO49" s="182"/>
      <c r="AP49" s="182"/>
      <c r="AQ49" s="24"/>
    </row>
    <row r="50" spans="1:43" ht="27" customHeight="1" x14ac:dyDescent="0.2">
      <c r="A50" s="106"/>
      <c r="B50" s="106"/>
      <c r="C50" s="65">
        <v>36</v>
      </c>
      <c r="D50" s="110" t="s">
        <v>183</v>
      </c>
      <c r="E50" s="111"/>
      <c r="F50" s="20">
        <v>45352</v>
      </c>
      <c r="G50" s="20">
        <v>45657</v>
      </c>
      <c r="H50" s="21" t="s">
        <v>46</v>
      </c>
      <c r="I50" s="61" t="s">
        <v>184</v>
      </c>
      <c r="J50" s="22"/>
      <c r="K50" s="23"/>
      <c r="L50" s="22"/>
      <c r="M50" s="23"/>
      <c r="N50" s="22">
        <v>1</v>
      </c>
      <c r="O50" s="23"/>
      <c r="P50" s="22"/>
      <c r="Q50" s="23"/>
      <c r="R50" s="22">
        <v>1</v>
      </c>
      <c r="S50" s="23"/>
      <c r="T50" s="22"/>
      <c r="U50" s="23"/>
      <c r="V50" s="22">
        <v>1</v>
      </c>
      <c r="W50" s="23"/>
      <c r="X50" s="22"/>
      <c r="Y50" s="23"/>
      <c r="Z50" s="22">
        <v>1</v>
      </c>
      <c r="AA50" s="23"/>
      <c r="AB50" s="22"/>
      <c r="AC50" s="23"/>
      <c r="AD50" s="22"/>
      <c r="AE50" s="23"/>
      <c r="AF50" s="22"/>
      <c r="AG50" s="23"/>
      <c r="AH50" s="14">
        <f t="shared" si="3"/>
        <v>4</v>
      </c>
      <c r="AI50" s="14">
        <f t="shared" si="0"/>
        <v>0</v>
      </c>
      <c r="AJ50" s="15">
        <f t="shared" si="1"/>
        <v>0</v>
      </c>
      <c r="AK50" s="26" t="s">
        <v>185</v>
      </c>
      <c r="AL50" s="94" t="s">
        <v>109</v>
      </c>
      <c r="AM50" s="64" t="s">
        <v>57</v>
      </c>
      <c r="AN50" s="181" t="s">
        <v>141</v>
      </c>
      <c r="AO50" s="182"/>
      <c r="AP50" s="182"/>
      <c r="AQ50" s="24"/>
    </row>
    <row r="51" spans="1:43" ht="81" customHeight="1" x14ac:dyDescent="0.2">
      <c r="A51" s="106"/>
      <c r="B51" s="106"/>
      <c r="C51" s="65">
        <v>37</v>
      </c>
      <c r="D51" s="110" t="s">
        <v>186</v>
      </c>
      <c r="E51" s="122"/>
      <c r="F51" s="20">
        <v>45748</v>
      </c>
      <c r="G51" s="20">
        <v>46022</v>
      </c>
      <c r="H51" s="21" t="s">
        <v>46</v>
      </c>
      <c r="I51" s="61" t="s">
        <v>184</v>
      </c>
      <c r="J51" s="22"/>
      <c r="K51" s="23"/>
      <c r="L51" s="22"/>
      <c r="M51" s="23"/>
      <c r="N51" s="22"/>
      <c r="O51" s="23"/>
      <c r="P51" s="22">
        <v>1</v>
      </c>
      <c r="Q51" s="23"/>
      <c r="R51" s="22"/>
      <c r="S51" s="23"/>
      <c r="T51" s="22">
        <v>1</v>
      </c>
      <c r="U51" s="23"/>
      <c r="V51" s="22"/>
      <c r="W51" s="23"/>
      <c r="X51" s="22"/>
      <c r="Y51" s="23"/>
      <c r="Z51" s="22">
        <v>1</v>
      </c>
      <c r="AA51" s="23"/>
      <c r="AB51" s="22"/>
      <c r="AC51" s="23"/>
      <c r="AD51" s="22"/>
      <c r="AE51" s="23"/>
      <c r="AF51" s="22">
        <v>1</v>
      </c>
      <c r="AG51" s="23"/>
      <c r="AH51" s="14">
        <f t="shared" si="3"/>
        <v>4</v>
      </c>
      <c r="AI51" s="14">
        <f t="shared" si="0"/>
        <v>0</v>
      </c>
      <c r="AJ51" s="15">
        <f t="shared" si="1"/>
        <v>0</v>
      </c>
      <c r="AK51" s="26" t="s">
        <v>187</v>
      </c>
      <c r="AL51" s="94" t="s">
        <v>109</v>
      </c>
      <c r="AM51" s="64" t="s">
        <v>57</v>
      </c>
      <c r="AN51" s="181" t="s">
        <v>141</v>
      </c>
      <c r="AO51" s="182"/>
      <c r="AP51" s="182"/>
      <c r="AQ51" s="24"/>
    </row>
    <row r="52" spans="1:43" ht="40.5" customHeight="1" x14ac:dyDescent="0.2">
      <c r="A52" s="106"/>
      <c r="B52" s="106"/>
      <c r="C52" s="65">
        <v>38</v>
      </c>
      <c r="D52" s="131" t="s">
        <v>188</v>
      </c>
      <c r="E52" s="111"/>
      <c r="F52" s="20">
        <v>45383</v>
      </c>
      <c r="G52" s="20">
        <v>45473</v>
      </c>
      <c r="H52" s="21" t="s">
        <v>46</v>
      </c>
      <c r="I52" s="61" t="s">
        <v>135</v>
      </c>
      <c r="J52" s="22"/>
      <c r="K52" s="23"/>
      <c r="L52" s="22"/>
      <c r="M52" s="23"/>
      <c r="N52" s="22"/>
      <c r="O52" s="23"/>
      <c r="P52" s="22">
        <v>1</v>
      </c>
      <c r="Q52" s="23"/>
      <c r="R52" s="22">
        <v>1</v>
      </c>
      <c r="S52" s="23"/>
      <c r="T52" s="22">
        <v>1</v>
      </c>
      <c r="U52" s="23"/>
      <c r="V52" s="22"/>
      <c r="W52" s="23"/>
      <c r="X52" s="22"/>
      <c r="Y52" s="23"/>
      <c r="Z52" s="22"/>
      <c r="AA52" s="23"/>
      <c r="AB52" s="22"/>
      <c r="AC52" s="23"/>
      <c r="AD52" s="22"/>
      <c r="AE52" s="23"/>
      <c r="AF52" s="22"/>
      <c r="AG52" s="23"/>
      <c r="AH52" s="14">
        <f t="shared" si="3"/>
        <v>3</v>
      </c>
      <c r="AI52" s="14">
        <f t="shared" si="0"/>
        <v>0</v>
      </c>
      <c r="AJ52" s="15">
        <f t="shared" si="1"/>
        <v>0</v>
      </c>
      <c r="AK52" s="26"/>
      <c r="AL52" s="94" t="s">
        <v>189</v>
      </c>
      <c r="AM52" s="64" t="s">
        <v>57</v>
      </c>
      <c r="AN52" s="77"/>
      <c r="AO52" s="79"/>
      <c r="AP52" s="80"/>
      <c r="AQ52" s="24"/>
    </row>
    <row r="53" spans="1:43" ht="31.5" customHeight="1" x14ac:dyDescent="0.2">
      <c r="A53" s="106"/>
      <c r="B53" s="106"/>
      <c r="C53" s="65">
        <v>39</v>
      </c>
      <c r="D53" s="110" t="s">
        <v>190</v>
      </c>
      <c r="E53" s="111"/>
      <c r="F53" s="20">
        <v>45689</v>
      </c>
      <c r="G53" s="20">
        <v>46022</v>
      </c>
      <c r="H53" s="21" t="s">
        <v>191</v>
      </c>
      <c r="I53" s="61" t="s">
        <v>184</v>
      </c>
      <c r="J53" s="22"/>
      <c r="K53" s="23"/>
      <c r="L53" s="22">
        <v>1</v>
      </c>
      <c r="M53" s="23"/>
      <c r="N53" s="22"/>
      <c r="O53" s="23"/>
      <c r="P53" s="22"/>
      <c r="Q53" s="23"/>
      <c r="R53" s="22">
        <v>1</v>
      </c>
      <c r="S53" s="23"/>
      <c r="T53" s="22"/>
      <c r="U53" s="23"/>
      <c r="V53" s="22"/>
      <c r="W53" s="23"/>
      <c r="X53" s="22">
        <v>1</v>
      </c>
      <c r="Y53" s="23"/>
      <c r="Z53" s="22"/>
      <c r="AA53" s="23"/>
      <c r="AB53" s="22"/>
      <c r="AC53" s="23"/>
      <c r="AD53" s="22">
        <v>1</v>
      </c>
      <c r="AE53" s="23"/>
      <c r="AF53" s="22"/>
      <c r="AG53" s="23"/>
      <c r="AH53" s="14">
        <f t="shared" si="3"/>
        <v>4</v>
      </c>
      <c r="AI53" s="14">
        <f t="shared" si="0"/>
        <v>0</v>
      </c>
      <c r="AJ53" s="15">
        <f t="shared" si="1"/>
        <v>0</v>
      </c>
      <c r="AK53" s="26" t="s">
        <v>192</v>
      </c>
      <c r="AL53" s="94" t="s">
        <v>193</v>
      </c>
      <c r="AM53" s="64" t="s">
        <v>57</v>
      </c>
      <c r="AN53" s="181" t="s">
        <v>84</v>
      </c>
      <c r="AO53" s="182"/>
      <c r="AP53" s="183"/>
      <c r="AQ53" s="24"/>
    </row>
    <row r="54" spans="1:43" ht="46.5" customHeight="1" x14ac:dyDescent="0.2">
      <c r="A54" s="106"/>
      <c r="B54" s="106"/>
      <c r="C54" s="65">
        <v>40</v>
      </c>
      <c r="D54" s="160" t="s">
        <v>194</v>
      </c>
      <c r="E54" s="111"/>
      <c r="F54" s="20">
        <v>45689</v>
      </c>
      <c r="G54" s="20">
        <v>46022</v>
      </c>
      <c r="H54" s="21" t="s">
        <v>101</v>
      </c>
      <c r="I54" s="61" t="s">
        <v>195</v>
      </c>
      <c r="J54" s="22"/>
      <c r="K54" s="23"/>
      <c r="L54" s="22">
        <v>1</v>
      </c>
      <c r="M54" s="23"/>
      <c r="N54" s="22">
        <v>1</v>
      </c>
      <c r="O54" s="23"/>
      <c r="P54" s="22">
        <v>1</v>
      </c>
      <c r="Q54" s="23"/>
      <c r="R54" s="22">
        <v>1</v>
      </c>
      <c r="S54" s="23"/>
      <c r="T54" s="22">
        <v>1</v>
      </c>
      <c r="U54" s="23"/>
      <c r="V54" s="22">
        <v>1</v>
      </c>
      <c r="W54" s="23"/>
      <c r="X54" s="22">
        <v>1</v>
      </c>
      <c r="Y54" s="23"/>
      <c r="Z54" s="22">
        <v>1</v>
      </c>
      <c r="AA54" s="23"/>
      <c r="AB54" s="22">
        <v>1</v>
      </c>
      <c r="AC54" s="23"/>
      <c r="AD54" s="22">
        <v>1</v>
      </c>
      <c r="AE54" s="23"/>
      <c r="AF54" s="22">
        <v>1</v>
      </c>
      <c r="AG54" s="23"/>
      <c r="AH54" s="14">
        <f t="shared" si="3"/>
        <v>11</v>
      </c>
      <c r="AI54" s="14">
        <f t="shared" ref="AI54:AI86" si="10">+K54+M54+O54+Q54+S54+U54+W54+Y54+AA54+AC54+AE54+AG54</f>
        <v>0</v>
      </c>
      <c r="AJ54" s="15">
        <f t="shared" si="1"/>
        <v>0</v>
      </c>
      <c r="AK54" s="26" t="s">
        <v>196</v>
      </c>
      <c r="AL54" s="94" t="s">
        <v>117</v>
      </c>
      <c r="AM54" s="64" t="s">
        <v>57</v>
      </c>
      <c r="AN54" s="181" t="s">
        <v>84</v>
      </c>
      <c r="AO54" s="182"/>
      <c r="AP54" s="183"/>
      <c r="AQ54" s="24"/>
    </row>
    <row r="55" spans="1:43" ht="57.75" customHeight="1" x14ac:dyDescent="0.2">
      <c r="A55" s="106"/>
      <c r="B55" s="106"/>
      <c r="C55" s="65">
        <v>41</v>
      </c>
      <c r="D55" s="110" t="s">
        <v>197</v>
      </c>
      <c r="E55" s="111"/>
      <c r="F55" s="20">
        <v>45689</v>
      </c>
      <c r="G55" s="20">
        <v>46022</v>
      </c>
      <c r="H55" s="21" t="s">
        <v>101</v>
      </c>
      <c r="I55" s="61" t="s">
        <v>195</v>
      </c>
      <c r="J55" s="22"/>
      <c r="K55" s="23"/>
      <c r="L55" s="22">
        <v>1</v>
      </c>
      <c r="M55" s="23"/>
      <c r="N55" s="22">
        <v>1</v>
      </c>
      <c r="O55" s="23"/>
      <c r="P55" s="22">
        <v>1</v>
      </c>
      <c r="Q55" s="23"/>
      <c r="R55" s="22">
        <v>1</v>
      </c>
      <c r="S55" s="23"/>
      <c r="T55" s="22">
        <v>1</v>
      </c>
      <c r="U55" s="23"/>
      <c r="V55" s="22">
        <v>1</v>
      </c>
      <c r="W55" s="23"/>
      <c r="X55" s="22">
        <v>1</v>
      </c>
      <c r="Y55" s="23"/>
      <c r="Z55" s="22">
        <v>1</v>
      </c>
      <c r="AA55" s="23"/>
      <c r="AB55" s="22">
        <v>1</v>
      </c>
      <c r="AC55" s="23"/>
      <c r="AD55" s="22">
        <v>1</v>
      </c>
      <c r="AE55" s="23"/>
      <c r="AF55" s="22">
        <v>1</v>
      </c>
      <c r="AG55" s="23"/>
      <c r="AH55" s="14">
        <f t="shared" ref="AH55:AH86" si="11">+J55+L55+N55+P55+R55+T55+V55+X55+Z55+AB55+AD55+AF55</f>
        <v>11</v>
      </c>
      <c r="AI55" s="14">
        <f t="shared" si="10"/>
        <v>0</v>
      </c>
      <c r="AJ55" s="15">
        <f t="shared" si="1"/>
        <v>0</v>
      </c>
      <c r="AK55" s="26" t="s">
        <v>196</v>
      </c>
      <c r="AL55" s="94" t="s">
        <v>198</v>
      </c>
      <c r="AM55" s="64" t="s">
        <v>57</v>
      </c>
      <c r="AN55" s="181" t="s">
        <v>199</v>
      </c>
      <c r="AO55" s="182"/>
      <c r="AP55" s="183"/>
      <c r="AQ55" s="24"/>
    </row>
    <row r="56" spans="1:43" ht="34.5" customHeight="1" x14ac:dyDescent="0.2">
      <c r="A56" s="106"/>
      <c r="B56" s="106"/>
      <c r="C56" s="65">
        <v>42</v>
      </c>
      <c r="D56" s="110" t="s">
        <v>200</v>
      </c>
      <c r="E56" s="111"/>
      <c r="F56" s="20">
        <v>45689</v>
      </c>
      <c r="G56" s="20">
        <v>45961</v>
      </c>
      <c r="H56" s="21" t="s">
        <v>46</v>
      </c>
      <c r="I56" s="61" t="s">
        <v>201</v>
      </c>
      <c r="J56" s="22"/>
      <c r="K56" s="23"/>
      <c r="L56" s="22"/>
      <c r="M56" s="23"/>
      <c r="N56" s="22"/>
      <c r="O56" s="23"/>
      <c r="P56" s="22">
        <v>10</v>
      </c>
      <c r="Q56" s="23"/>
      <c r="R56" s="22"/>
      <c r="S56" s="23"/>
      <c r="T56" s="22">
        <v>10</v>
      </c>
      <c r="U56" s="23"/>
      <c r="V56" s="22"/>
      <c r="W56" s="23"/>
      <c r="X56" s="22">
        <v>10</v>
      </c>
      <c r="Y56" s="23"/>
      <c r="Z56" s="22"/>
      <c r="AA56" s="23"/>
      <c r="AB56" s="22">
        <v>10</v>
      </c>
      <c r="AC56" s="23"/>
      <c r="AD56" s="22"/>
      <c r="AE56" s="23"/>
      <c r="AF56" s="22"/>
      <c r="AG56" s="23"/>
      <c r="AH56" s="14">
        <f t="shared" si="11"/>
        <v>40</v>
      </c>
      <c r="AI56" s="14">
        <f t="shared" si="10"/>
        <v>0</v>
      </c>
      <c r="AJ56" s="15">
        <f t="shared" si="1"/>
        <v>0</v>
      </c>
      <c r="AK56" s="26" t="s">
        <v>202</v>
      </c>
      <c r="AL56" s="93" t="s">
        <v>203</v>
      </c>
      <c r="AM56" s="64" t="s">
        <v>57</v>
      </c>
      <c r="AN56" s="181" t="s">
        <v>84</v>
      </c>
      <c r="AO56" s="182"/>
      <c r="AP56" s="183"/>
      <c r="AQ56" s="24" t="s">
        <v>204</v>
      </c>
    </row>
    <row r="57" spans="1:43" ht="33" customHeight="1" x14ac:dyDescent="0.2">
      <c r="A57" s="106"/>
      <c r="B57" s="106"/>
      <c r="C57" s="65">
        <v>43</v>
      </c>
      <c r="D57" s="164" t="s">
        <v>205</v>
      </c>
      <c r="E57" s="165"/>
      <c r="F57" s="20">
        <v>45689</v>
      </c>
      <c r="G57" s="20">
        <v>45960</v>
      </c>
      <c r="H57" s="21" t="s">
        <v>46</v>
      </c>
      <c r="I57" s="61" t="s">
        <v>206</v>
      </c>
      <c r="J57" s="22"/>
      <c r="K57" s="23"/>
      <c r="L57" s="22">
        <v>1</v>
      </c>
      <c r="M57" s="23"/>
      <c r="N57" s="22"/>
      <c r="O57" s="23"/>
      <c r="P57" s="22">
        <v>1</v>
      </c>
      <c r="Q57" s="23"/>
      <c r="R57" s="22"/>
      <c r="S57" s="23"/>
      <c r="T57" s="22">
        <v>1</v>
      </c>
      <c r="U57" s="23"/>
      <c r="V57" s="22"/>
      <c r="W57" s="23"/>
      <c r="X57" s="22">
        <v>1</v>
      </c>
      <c r="Y57" s="23"/>
      <c r="Z57" s="22"/>
      <c r="AA57" s="23"/>
      <c r="AB57" s="22">
        <v>1</v>
      </c>
      <c r="AC57" s="23"/>
      <c r="AD57" s="22"/>
      <c r="AE57" s="23"/>
      <c r="AF57" s="22"/>
      <c r="AG57" s="23"/>
      <c r="AH57" s="14">
        <f t="shared" si="11"/>
        <v>5</v>
      </c>
      <c r="AI57" s="14">
        <f t="shared" si="10"/>
        <v>0</v>
      </c>
      <c r="AJ57" s="15">
        <f t="shared" si="1"/>
        <v>0</v>
      </c>
      <c r="AK57" s="26" t="s">
        <v>207</v>
      </c>
      <c r="AL57" s="93" t="s">
        <v>203</v>
      </c>
      <c r="AM57" s="64" t="s">
        <v>57</v>
      </c>
      <c r="AN57" s="181" t="s">
        <v>208</v>
      </c>
      <c r="AO57" s="182"/>
      <c r="AP57" s="183"/>
      <c r="AQ57" s="24"/>
    </row>
    <row r="58" spans="1:43" ht="33" customHeight="1" x14ac:dyDescent="0.2">
      <c r="A58" s="106"/>
      <c r="B58" s="106"/>
      <c r="C58" s="65">
        <v>44</v>
      </c>
      <c r="D58" s="121" t="s">
        <v>209</v>
      </c>
      <c r="E58" s="111"/>
      <c r="F58" s="20">
        <v>45717</v>
      </c>
      <c r="G58" s="20">
        <v>46022</v>
      </c>
      <c r="H58" s="21" t="s">
        <v>46</v>
      </c>
      <c r="I58" s="61" t="s">
        <v>206</v>
      </c>
      <c r="J58" s="22"/>
      <c r="K58" s="23"/>
      <c r="L58" s="22"/>
      <c r="M58" s="23"/>
      <c r="N58" s="22">
        <v>1</v>
      </c>
      <c r="O58" s="23"/>
      <c r="P58" s="22"/>
      <c r="Q58" s="23"/>
      <c r="R58" s="22">
        <v>1</v>
      </c>
      <c r="S58" s="23"/>
      <c r="T58" s="22"/>
      <c r="U58" s="23"/>
      <c r="V58" s="22">
        <v>1</v>
      </c>
      <c r="W58" s="23"/>
      <c r="X58" s="22"/>
      <c r="Y58" s="23"/>
      <c r="Z58" s="22">
        <v>1</v>
      </c>
      <c r="AA58" s="23"/>
      <c r="AB58" s="22"/>
      <c r="AC58" s="23"/>
      <c r="AD58" s="22">
        <v>1</v>
      </c>
      <c r="AE58" s="23"/>
      <c r="AF58" s="22"/>
      <c r="AG58" s="23"/>
      <c r="AH58" s="14">
        <f t="shared" si="11"/>
        <v>5</v>
      </c>
      <c r="AI58" s="14">
        <f t="shared" si="10"/>
        <v>0</v>
      </c>
      <c r="AJ58" s="15">
        <f t="shared" si="1"/>
        <v>0</v>
      </c>
      <c r="AK58" s="26" t="s">
        <v>210</v>
      </c>
      <c r="AL58" s="93" t="s">
        <v>127</v>
      </c>
      <c r="AM58" s="64" t="s">
        <v>57</v>
      </c>
      <c r="AN58" s="181" t="s">
        <v>208</v>
      </c>
      <c r="AO58" s="182"/>
      <c r="AP58" s="183"/>
      <c r="AQ58" s="24"/>
    </row>
    <row r="59" spans="1:43" ht="33" customHeight="1" x14ac:dyDescent="0.2">
      <c r="A59" s="106"/>
      <c r="B59" s="106"/>
      <c r="C59" s="65">
        <v>45</v>
      </c>
      <c r="D59" s="121" t="s">
        <v>211</v>
      </c>
      <c r="E59" s="111"/>
      <c r="F59" s="20">
        <v>45717</v>
      </c>
      <c r="G59" s="20">
        <v>45746</v>
      </c>
      <c r="H59" s="21" t="s">
        <v>46</v>
      </c>
      <c r="I59" s="61" t="s">
        <v>47</v>
      </c>
      <c r="J59" s="22"/>
      <c r="K59" s="23"/>
      <c r="L59" s="22"/>
      <c r="M59" s="23"/>
      <c r="N59" s="22">
        <v>1</v>
      </c>
      <c r="O59" s="23"/>
      <c r="P59" s="22"/>
      <c r="Q59" s="23"/>
      <c r="R59" s="22"/>
      <c r="S59" s="23"/>
      <c r="T59" s="22"/>
      <c r="U59" s="23"/>
      <c r="V59" s="22"/>
      <c r="W59" s="23"/>
      <c r="X59" s="22"/>
      <c r="Y59" s="23"/>
      <c r="Z59" s="22"/>
      <c r="AA59" s="23"/>
      <c r="AB59" s="22"/>
      <c r="AC59" s="23"/>
      <c r="AD59" s="22"/>
      <c r="AE59" s="23"/>
      <c r="AF59" s="22"/>
      <c r="AG59" s="23"/>
      <c r="AH59" s="14">
        <f t="shared" si="11"/>
        <v>1</v>
      </c>
      <c r="AI59" s="14">
        <f t="shared" si="10"/>
        <v>0</v>
      </c>
      <c r="AJ59" s="15">
        <f t="shared" si="1"/>
        <v>0</v>
      </c>
      <c r="AK59" s="26"/>
      <c r="AL59" s="93" t="s">
        <v>212</v>
      </c>
      <c r="AM59" s="64" t="s">
        <v>57</v>
      </c>
      <c r="AN59" s="77"/>
      <c r="AO59" s="79"/>
      <c r="AP59" s="80"/>
      <c r="AQ59" s="24"/>
    </row>
    <row r="60" spans="1:43" ht="61.5" customHeight="1" x14ac:dyDescent="0.2">
      <c r="A60" s="106"/>
      <c r="B60" s="106"/>
      <c r="C60" s="65">
        <v>46</v>
      </c>
      <c r="D60" s="110" t="s">
        <v>213</v>
      </c>
      <c r="E60" s="122"/>
      <c r="F60" s="20">
        <v>45658</v>
      </c>
      <c r="G60" s="20">
        <v>45991</v>
      </c>
      <c r="H60" s="21" t="s">
        <v>46</v>
      </c>
      <c r="I60" s="61" t="s">
        <v>66</v>
      </c>
      <c r="J60" s="22"/>
      <c r="K60" s="23"/>
      <c r="L60" s="22"/>
      <c r="M60" s="23"/>
      <c r="N60" s="22"/>
      <c r="O60" s="23"/>
      <c r="P60" s="22"/>
      <c r="Q60" s="23"/>
      <c r="R60" s="22"/>
      <c r="S60" s="23"/>
      <c r="T60" s="22"/>
      <c r="U60" s="23"/>
      <c r="V60" s="22"/>
      <c r="W60" s="23"/>
      <c r="X60" s="22"/>
      <c r="Y60" s="23"/>
      <c r="Z60" s="22"/>
      <c r="AA60" s="23"/>
      <c r="AB60" s="22"/>
      <c r="AC60" s="23"/>
      <c r="AD60" s="22"/>
      <c r="AE60" s="23"/>
      <c r="AF60" s="22"/>
      <c r="AG60" s="23"/>
      <c r="AH60" s="14">
        <f t="shared" si="11"/>
        <v>0</v>
      </c>
      <c r="AI60" s="14">
        <f t="shared" si="10"/>
        <v>0</v>
      </c>
      <c r="AJ60" s="15" t="e">
        <f t="shared" si="1"/>
        <v>#DIV/0!</v>
      </c>
      <c r="AK60" s="26" t="s">
        <v>214</v>
      </c>
      <c r="AL60" s="93" t="s">
        <v>212</v>
      </c>
      <c r="AM60" s="64" t="s">
        <v>57</v>
      </c>
      <c r="AN60" s="181" t="s">
        <v>208</v>
      </c>
      <c r="AO60" s="182"/>
      <c r="AP60" s="183"/>
      <c r="AQ60" s="24"/>
    </row>
    <row r="61" spans="1:43" ht="34.5" customHeight="1" x14ac:dyDescent="0.2">
      <c r="A61" s="106"/>
      <c r="B61" s="106"/>
      <c r="C61" s="65">
        <v>47</v>
      </c>
      <c r="D61" s="121" t="s">
        <v>215</v>
      </c>
      <c r="E61" s="111"/>
      <c r="F61" s="20">
        <v>45717</v>
      </c>
      <c r="G61" s="20">
        <v>45991</v>
      </c>
      <c r="H61" s="21" t="s">
        <v>46</v>
      </c>
      <c r="I61" s="61" t="s">
        <v>206</v>
      </c>
      <c r="J61" s="22"/>
      <c r="K61" s="23"/>
      <c r="L61" s="22"/>
      <c r="M61" s="23"/>
      <c r="N61" s="22">
        <v>1</v>
      </c>
      <c r="O61" s="23"/>
      <c r="P61" s="22"/>
      <c r="Q61" s="23"/>
      <c r="R61" s="22">
        <v>1</v>
      </c>
      <c r="S61" s="23"/>
      <c r="T61" s="22"/>
      <c r="U61" s="23"/>
      <c r="V61" s="22">
        <v>1</v>
      </c>
      <c r="W61" s="23"/>
      <c r="X61" s="22"/>
      <c r="Y61" s="23"/>
      <c r="Z61" s="22">
        <v>1</v>
      </c>
      <c r="AA61" s="23"/>
      <c r="AB61" s="22"/>
      <c r="AC61" s="23"/>
      <c r="AD61" s="22">
        <v>1</v>
      </c>
      <c r="AE61" s="23"/>
      <c r="AF61" s="22"/>
      <c r="AG61" s="23"/>
      <c r="AH61" s="14">
        <f t="shared" si="11"/>
        <v>5</v>
      </c>
      <c r="AI61" s="14">
        <f t="shared" si="10"/>
        <v>0</v>
      </c>
      <c r="AJ61" s="15">
        <f t="shared" si="1"/>
        <v>0</v>
      </c>
      <c r="AK61" s="26" t="s">
        <v>216</v>
      </c>
      <c r="AL61" s="93" t="s">
        <v>99</v>
      </c>
      <c r="AM61" s="64" t="s">
        <v>57</v>
      </c>
      <c r="AN61" s="181" t="s">
        <v>208</v>
      </c>
      <c r="AO61" s="182"/>
      <c r="AP61" s="183"/>
      <c r="AQ61" s="24"/>
    </row>
    <row r="62" spans="1:43" ht="40.5" customHeight="1" x14ac:dyDescent="0.2">
      <c r="A62" s="106"/>
      <c r="B62" s="106"/>
      <c r="C62" s="65">
        <v>48</v>
      </c>
      <c r="D62" s="110" t="s">
        <v>217</v>
      </c>
      <c r="E62" s="122"/>
      <c r="F62" s="20">
        <v>45748</v>
      </c>
      <c r="G62" s="20">
        <v>45991</v>
      </c>
      <c r="H62" s="21" t="s">
        <v>218</v>
      </c>
      <c r="I62" s="61" t="s">
        <v>135</v>
      </c>
      <c r="J62" s="22"/>
      <c r="K62" s="23"/>
      <c r="L62" s="22"/>
      <c r="M62" s="23"/>
      <c r="N62" s="22"/>
      <c r="O62" s="23"/>
      <c r="P62" s="22">
        <v>1</v>
      </c>
      <c r="Q62" s="23"/>
      <c r="R62" s="22"/>
      <c r="S62" s="23"/>
      <c r="T62" s="22"/>
      <c r="U62" s="23"/>
      <c r="V62" s="22">
        <v>1</v>
      </c>
      <c r="W62" s="23"/>
      <c r="X62" s="22"/>
      <c r="Y62" s="23"/>
      <c r="Z62" s="22"/>
      <c r="AA62" s="23"/>
      <c r="AB62" s="22">
        <v>1</v>
      </c>
      <c r="AC62" s="23"/>
      <c r="AD62" s="22"/>
      <c r="AE62" s="23"/>
      <c r="AF62" s="22"/>
      <c r="AG62" s="23"/>
      <c r="AH62" s="14">
        <f t="shared" si="11"/>
        <v>3</v>
      </c>
      <c r="AI62" s="14">
        <f t="shared" si="10"/>
        <v>0</v>
      </c>
      <c r="AJ62" s="15">
        <f t="shared" si="1"/>
        <v>0</v>
      </c>
      <c r="AK62" s="26" t="s">
        <v>219</v>
      </c>
      <c r="AL62" s="93" t="s">
        <v>220</v>
      </c>
      <c r="AM62" s="64" t="s">
        <v>57</v>
      </c>
      <c r="AN62" s="181" t="s">
        <v>221</v>
      </c>
      <c r="AO62" s="182"/>
      <c r="AP62" s="183"/>
      <c r="AQ62" s="24"/>
    </row>
    <row r="63" spans="1:43" ht="33" customHeight="1" x14ac:dyDescent="0.2">
      <c r="A63" s="106"/>
      <c r="B63" s="106"/>
      <c r="C63" s="65">
        <v>49</v>
      </c>
      <c r="D63" s="110" t="s">
        <v>222</v>
      </c>
      <c r="E63" s="111"/>
      <c r="F63" s="20">
        <v>45809</v>
      </c>
      <c r="G63" s="20">
        <v>45991</v>
      </c>
      <c r="H63" s="21" t="s">
        <v>223</v>
      </c>
      <c r="I63" s="61" t="s">
        <v>135</v>
      </c>
      <c r="J63" s="22"/>
      <c r="K63" s="23"/>
      <c r="L63" s="22"/>
      <c r="M63" s="23"/>
      <c r="N63" s="22"/>
      <c r="O63" s="23"/>
      <c r="P63" s="22"/>
      <c r="Q63" s="23"/>
      <c r="R63" s="22"/>
      <c r="S63" s="23"/>
      <c r="T63" s="22">
        <v>1</v>
      </c>
      <c r="U63" s="23"/>
      <c r="V63" s="22"/>
      <c r="W63" s="23"/>
      <c r="X63" s="22">
        <v>1</v>
      </c>
      <c r="Y63" s="23"/>
      <c r="Z63" s="22"/>
      <c r="AA63" s="23"/>
      <c r="AB63" s="22"/>
      <c r="AC63" s="23"/>
      <c r="AD63" s="22">
        <v>1</v>
      </c>
      <c r="AE63" s="23"/>
      <c r="AF63" s="22"/>
      <c r="AG63" s="23"/>
      <c r="AH63" s="14">
        <f t="shared" si="11"/>
        <v>3</v>
      </c>
      <c r="AI63" s="14">
        <f t="shared" si="10"/>
        <v>0</v>
      </c>
      <c r="AJ63" s="15">
        <f t="shared" si="1"/>
        <v>0</v>
      </c>
      <c r="AK63" s="26" t="s">
        <v>224</v>
      </c>
      <c r="AL63" s="93" t="s">
        <v>220</v>
      </c>
      <c r="AM63" s="64" t="s">
        <v>57</v>
      </c>
      <c r="AN63" s="181" t="s">
        <v>225</v>
      </c>
      <c r="AO63" s="182"/>
      <c r="AP63" s="183"/>
      <c r="AQ63" s="24"/>
    </row>
    <row r="64" spans="1:43" ht="33" customHeight="1" x14ac:dyDescent="0.2">
      <c r="A64" s="106"/>
      <c r="B64" s="106"/>
      <c r="C64" s="65">
        <v>50</v>
      </c>
      <c r="D64" s="110" t="s">
        <v>226</v>
      </c>
      <c r="E64" s="200"/>
      <c r="F64" s="20">
        <v>45778</v>
      </c>
      <c r="G64" s="20">
        <v>45991</v>
      </c>
      <c r="H64" s="21" t="s">
        <v>223</v>
      </c>
      <c r="I64" s="61" t="s">
        <v>227</v>
      </c>
      <c r="J64" s="22"/>
      <c r="K64" s="23"/>
      <c r="L64" s="22"/>
      <c r="M64" s="23"/>
      <c r="N64" s="22"/>
      <c r="O64" s="23"/>
      <c r="P64" s="22"/>
      <c r="Q64" s="23"/>
      <c r="R64" s="22">
        <v>1</v>
      </c>
      <c r="S64" s="23"/>
      <c r="T64" s="22">
        <v>1</v>
      </c>
      <c r="U64" s="23"/>
      <c r="V64" s="22">
        <v>1</v>
      </c>
      <c r="W64" s="23"/>
      <c r="X64" s="22">
        <v>1</v>
      </c>
      <c r="Y64" s="23"/>
      <c r="Z64" s="22">
        <v>1</v>
      </c>
      <c r="AA64" s="23"/>
      <c r="AB64" s="22">
        <v>1</v>
      </c>
      <c r="AC64" s="23"/>
      <c r="AD64" s="22"/>
      <c r="AE64" s="23"/>
      <c r="AF64" s="22"/>
      <c r="AG64" s="23"/>
      <c r="AH64" s="14">
        <f t="shared" si="11"/>
        <v>6</v>
      </c>
      <c r="AI64" s="14">
        <f t="shared" si="10"/>
        <v>0</v>
      </c>
      <c r="AJ64" s="15">
        <f t="shared" si="1"/>
        <v>0</v>
      </c>
      <c r="AK64" s="26"/>
      <c r="AL64" s="93" t="s">
        <v>131</v>
      </c>
      <c r="AM64" s="64" t="s">
        <v>57</v>
      </c>
      <c r="AN64" s="77"/>
      <c r="AO64" s="79"/>
      <c r="AP64" s="80"/>
      <c r="AQ64" s="24"/>
    </row>
    <row r="65" spans="1:43" ht="33.75" customHeight="1" x14ac:dyDescent="0.2">
      <c r="A65" s="106"/>
      <c r="B65" s="106"/>
      <c r="C65" s="65">
        <v>51</v>
      </c>
      <c r="D65" s="110" t="s">
        <v>228</v>
      </c>
      <c r="E65" s="111"/>
      <c r="F65" s="20">
        <v>45870</v>
      </c>
      <c r="G65" s="20">
        <v>45991</v>
      </c>
      <c r="H65" s="21" t="s">
        <v>229</v>
      </c>
      <c r="I65" s="61" t="s">
        <v>230</v>
      </c>
      <c r="J65" s="22"/>
      <c r="K65" s="23"/>
      <c r="L65" s="22"/>
      <c r="M65" s="23"/>
      <c r="N65" s="22"/>
      <c r="O65" s="23"/>
      <c r="P65" s="22"/>
      <c r="Q65" s="23"/>
      <c r="R65" s="22"/>
      <c r="S65" s="23"/>
      <c r="T65" s="22"/>
      <c r="U65" s="23"/>
      <c r="V65" s="22"/>
      <c r="W65" s="23"/>
      <c r="X65" s="22">
        <v>1</v>
      </c>
      <c r="Y65" s="23"/>
      <c r="Z65" s="22">
        <v>1</v>
      </c>
      <c r="AA65" s="23"/>
      <c r="AB65" s="22">
        <v>6</v>
      </c>
      <c r="AC65" s="23"/>
      <c r="AD65" s="22"/>
      <c r="AE65" s="23"/>
      <c r="AF65" s="22"/>
      <c r="AG65" s="23"/>
      <c r="AH65" s="14">
        <f t="shared" si="11"/>
        <v>8</v>
      </c>
      <c r="AI65" s="14">
        <f t="shared" si="10"/>
        <v>0</v>
      </c>
      <c r="AJ65" s="15">
        <f t="shared" si="1"/>
        <v>0</v>
      </c>
      <c r="AK65" s="26" t="s">
        <v>231</v>
      </c>
      <c r="AL65" s="93" t="s">
        <v>220</v>
      </c>
      <c r="AM65" s="64" t="s">
        <v>57</v>
      </c>
      <c r="AN65" s="181" t="s">
        <v>225</v>
      </c>
      <c r="AO65" s="182"/>
      <c r="AP65" s="183"/>
      <c r="AQ65" s="24"/>
    </row>
    <row r="66" spans="1:43" ht="36" customHeight="1" x14ac:dyDescent="0.2">
      <c r="A66" s="106"/>
      <c r="B66" s="106"/>
      <c r="C66" s="65">
        <v>52</v>
      </c>
      <c r="D66" s="121" t="s">
        <v>232</v>
      </c>
      <c r="E66" s="111"/>
      <c r="F66" s="20">
        <v>45778</v>
      </c>
      <c r="G66" s="20">
        <v>45991</v>
      </c>
      <c r="H66" s="21" t="s">
        <v>229</v>
      </c>
      <c r="I66" s="61" t="s">
        <v>135</v>
      </c>
      <c r="J66" s="22"/>
      <c r="K66" s="23"/>
      <c r="L66" s="22"/>
      <c r="M66" s="23"/>
      <c r="N66" s="22"/>
      <c r="O66" s="23"/>
      <c r="P66" s="22"/>
      <c r="Q66" s="23"/>
      <c r="R66" s="22">
        <v>1</v>
      </c>
      <c r="S66" s="23"/>
      <c r="T66" s="22"/>
      <c r="U66" s="23"/>
      <c r="V66" s="22"/>
      <c r="W66" s="23"/>
      <c r="X66" s="22">
        <v>1</v>
      </c>
      <c r="Y66" s="23"/>
      <c r="Z66" s="22"/>
      <c r="AA66" s="23"/>
      <c r="AB66" s="22"/>
      <c r="AC66" s="23"/>
      <c r="AD66" s="22">
        <v>1</v>
      </c>
      <c r="AE66" s="23"/>
      <c r="AF66" s="22"/>
      <c r="AG66" s="23"/>
      <c r="AH66" s="14">
        <f t="shared" si="11"/>
        <v>3</v>
      </c>
      <c r="AI66" s="14">
        <f t="shared" si="10"/>
        <v>0</v>
      </c>
      <c r="AJ66" s="15">
        <f t="shared" si="1"/>
        <v>0</v>
      </c>
      <c r="AK66" s="26" t="s">
        <v>233</v>
      </c>
      <c r="AL66" s="93" t="s">
        <v>131</v>
      </c>
      <c r="AM66" s="64" t="s">
        <v>57</v>
      </c>
      <c r="AN66" s="181" t="s">
        <v>225</v>
      </c>
      <c r="AO66" s="182"/>
      <c r="AP66" s="183"/>
      <c r="AQ66" s="24"/>
    </row>
    <row r="67" spans="1:43" ht="49.5" customHeight="1" x14ac:dyDescent="0.2">
      <c r="A67" s="106"/>
      <c r="B67" s="106"/>
      <c r="C67" s="65">
        <v>53</v>
      </c>
      <c r="D67" s="121" t="s">
        <v>234</v>
      </c>
      <c r="E67" s="111"/>
      <c r="F67" s="20">
        <v>45778</v>
      </c>
      <c r="G67" s="20">
        <v>45991</v>
      </c>
      <c r="H67" s="21" t="s">
        <v>229</v>
      </c>
      <c r="I67" s="61" t="s">
        <v>171</v>
      </c>
      <c r="J67" s="22"/>
      <c r="K67" s="23"/>
      <c r="L67" s="22"/>
      <c r="M67" s="23"/>
      <c r="N67" s="22"/>
      <c r="O67" s="23"/>
      <c r="P67" s="22"/>
      <c r="Q67" s="23"/>
      <c r="R67" s="22">
        <v>1</v>
      </c>
      <c r="S67" s="23"/>
      <c r="T67" s="22">
        <v>1</v>
      </c>
      <c r="U67" s="23"/>
      <c r="V67" s="22">
        <v>1</v>
      </c>
      <c r="W67" s="23"/>
      <c r="X67" s="22">
        <v>1</v>
      </c>
      <c r="Y67" s="23"/>
      <c r="Z67" s="22">
        <v>1</v>
      </c>
      <c r="AA67" s="23"/>
      <c r="AB67" s="22">
        <v>1</v>
      </c>
      <c r="AC67" s="23"/>
      <c r="AD67" s="22">
        <v>1</v>
      </c>
      <c r="AE67" s="23"/>
      <c r="AF67" s="22"/>
      <c r="AG67" s="23"/>
      <c r="AH67" s="14">
        <f t="shared" si="11"/>
        <v>7</v>
      </c>
      <c r="AI67" s="14">
        <f t="shared" si="10"/>
        <v>0</v>
      </c>
      <c r="AJ67" s="15">
        <f t="shared" si="1"/>
        <v>0</v>
      </c>
      <c r="AK67" s="26" t="s">
        <v>235</v>
      </c>
      <c r="AL67" s="93" t="s">
        <v>109</v>
      </c>
      <c r="AM67" s="64" t="s">
        <v>104</v>
      </c>
      <c r="AN67" s="181" t="s">
        <v>236</v>
      </c>
      <c r="AO67" s="182"/>
      <c r="AP67" s="183"/>
      <c r="AQ67" s="24"/>
    </row>
    <row r="68" spans="1:43" ht="39" customHeight="1" x14ac:dyDescent="0.2">
      <c r="A68" s="106"/>
      <c r="B68" s="106"/>
      <c r="C68" s="65">
        <v>54</v>
      </c>
      <c r="D68" s="121" t="s">
        <v>237</v>
      </c>
      <c r="E68" s="122"/>
      <c r="F68" s="20">
        <v>45352</v>
      </c>
      <c r="G68" s="20">
        <v>45626</v>
      </c>
      <c r="H68" s="21" t="s">
        <v>229</v>
      </c>
      <c r="I68" s="61" t="s">
        <v>238</v>
      </c>
      <c r="J68" s="22"/>
      <c r="K68" s="23"/>
      <c r="L68" s="22"/>
      <c r="M68" s="23"/>
      <c r="N68" s="22">
        <v>1</v>
      </c>
      <c r="O68" s="23"/>
      <c r="P68" s="22"/>
      <c r="Q68" s="23"/>
      <c r="R68" s="22">
        <v>1</v>
      </c>
      <c r="S68" s="23"/>
      <c r="T68" s="22"/>
      <c r="U68" s="23"/>
      <c r="V68" s="22">
        <v>1</v>
      </c>
      <c r="W68" s="23"/>
      <c r="X68" s="22"/>
      <c r="Y68" s="23"/>
      <c r="Z68" s="22">
        <v>1</v>
      </c>
      <c r="AA68" s="23"/>
      <c r="AB68" s="22"/>
      <c r="AC68" s="23"/>
      <c r="AD68" s="22">
        <v>1</v>
      </c>
      <c r="AE68" s="23"/>
      <c r="AF68" s="22"/>
      <c r="AG68" s="23"/>
      <c r="AH68" s="14">
        <f t="shared" si="11"/>
        <v>5</v>
      </c>
      <c r="AI68" s="14">
        <f t="shared" si="10"/>
        <v>0</v>
      </c>
      <c r="AJ68" s="15">
        <f t="shared" si="1"/>
        <v>0</v>
      </c>
      <c r="AK68" s="26" t="s">
        <v>239</v>
      </c>
      <c r="AL68" s="93" t="s">
        <v>137</v>
      </c>
      <c r="AM68" s="64" t="s">
        <v>57</v>
      </c>
      <c r="AN68" s="181" t="s">
        <v>225</v>
      </c>
      <c r="AO68" s="182"/>
      <c r="AP68" s="183"/>
      <c r="AQ68" s="24"/>
    </row>
    <row r="69" spans="1:43" ht="39" customHeight="1" x14ac:dyDescent="0.2">
      <c r="A69" s="106"/>
      <c r="B69" s="106"/>
      <c r="C69" s="65">
        <v>55</v>
      </c>
      <c r="D69" s="121" t="s">
        <v>240</v>
      </c>
      <c r="E69" s="111"/>
      <c r="F69" s="20">
        <v>45717</v>
      </c>
      <c r="G69" s="20">
        <v>45991</v>
      </c>
      <c r="H69" s="21" t="s">
        <v>229</v>
      </c>
      <c r="I69" s="61" t="s">
        <v>206</v>
      </c>
      <c r="J69" s="22"/>
      <c r="K69" s="23"/>
      <c r="L69" s="22"/>
      <c r="M69" s="23"/>
      <c r="N69" s="22"/>
      <c r="O69" s="23"/>
      <c r="P69" s="22">
        <v>1</v>
      </c>
      <c r="Q69" s="23"/>
      <c r="R69" s="22"/>
      <c r="S69" s="23"/>
      <c r="T69" s="22">
        <v>1</v>
      </c>
      <c r="U69" s="23"/>
      <c r="V69" s="22"/>
      <c r="W69" s="23"/>
      <c r="X69" s="22">
        <v>1</v>
      </c>
      <c r="Y69" s="23"/>
      <c r="Z69" s="22"/>
      <c r="AA69" s="23"/>
      <c r="AB69" s="22">
        <v>1</v>
      </c>
      <c r="AC69" s="23"/>
      <c r="AD69" s="22"/>
      <c r="AE69" s="23"/>
      <c r="AF69" s="22">
        <v>1</v>
      </c>
      <c r="AG69" s="23"/>
      <c r="AH69" s="14">
        <f t="shared" si="11"/>
        <v>5</v>
      </c>
      <c r="AI69" s="14">
        <f t="shared" si="10"/>
        <v>0</v>
      </c>
      <c r="AJ69" s="15">
        <f t="shared" si="1"/>
        <v>0</v>
      </c>
      <c r="AK69" s="26" t="s">
        <v>235</v>
      </c>
      <c r="AL69" s="93" t="s">
        <v>137</v>
      </c>
      <c r="AM69" s="64" t="s">
        <v>57</v>
      </c>
      <c r="AN69" s="181" t="s">
        <v>225</v>
      </c>
      <c r="AO69" s="182"/>
      <c r="AP69" s="183"/>
      <c r="AQ69" s="24"/>
    </row>
    <row r="70" spans="1:43" ht="39" customHeight="1" x14ac:dyDescent="0.2">
      <c r="A70" s="106"/>
      <c r="B70" s="106"/>
      <c r="C70" s="65">
        <v>56</v>
      </c>
      <c r="D70" s="121" t="s">
        <v>241</v>
      </c>
      <c r="E70" s="111"/>
      <c r="F70" s="20">
        <v>45717</v>
      </c>
      <c r="G70" s="20">
        <v>45991</v>
      </c>
      <c r="H70" s="21" t="s">
        <v>229</v>
      </c>
      <c r="I70" s="61" t="s">
        <v>206</v>
      </c>
      <c r="J70" s="22"/>
      <c r="K70" s="23"/>
      <c r="L70" s="22"/>
      <c r="M70" s="23"/>
      <c r="N70" s="22">
        <v>1</v>
      </c>
      <c r="O70" s="23"/>
      <c r="P70" s="22"/>
      <c r="Q70" s="23"/>
      <c r="R70" s="22">
        <v>1</v>
      </c>
      <c r="S70" s="23"/>
      <c r="T70" s="22"/>
      <c r="U70" s="23"/>
      <c r="V70" s="22">
        <v>1</v>
      </c>
      <c r="W70" s="23"/>
      <c r="X70" s="22"/>
      <c r="Y70" s="23"/>
      <c r="Z70" s="22">
        <v>1</v>
      </c>
      <c r="AA70" s="23"/>
      <c r="AB70" s="22"/>
      <c r="AC70" s="23"/>
      <c r="AD70" s="22">
        <v>1</v>
      </c>
      <c r="AE70" s="23"/>
      <c r="AF70" s="22"/>
      <c r="AG70" s="23"/>
      <c r="AH70" s="14">
        <f t="shared" si="11"/>
        <v>5</v>
      </c>
      <c r="AI70" s="14">
        <f t="shared" si="10"/>
        <v>0</v>
      </c>
      <c r="AJ70" s="15">
        <f t="shared" si="1"/>
        <v>0</v>
      </c>
      <c r="AK70" s="26" t="s">
        <v>242</v>
      </c>
      <c r="AL70" s="93" t="s">
        <v>137</v>
      </c>
      <c r="AM70" s="64" t="s">
        <v>57</v>
      </c>
      <c r="AN70" s="77"/>
      <c r="AO70" s="79"/>
      <c r="AP70" s="80"/>
      <c r="AQ70" s="24"/>
    </row>
    <row r="71" spans="1:43" ht="39" customHeight="1" x14ac:dyDescent="0.2">
      <c r="A71" s="106"/>
      <c r="B71" s="106"/>
      <c r="C71" s="65">
        <v>57</v>
      </c>
      <c r="D71" s="121" t="s">
        <v>243</v>
      </c>
      <c r="E71" s="111"/>
      <c r="F71" s="20">
        <v>45717</v>
      </c>
      <c r="G71" s="20">
        <v>45991</v>
      </c>
      <c r="H71" s="21" t="s">
        <v>229</v>
      </c>
      <c r="I71" s="61" t="s">
        <v>206</v>
      </c>
      <c r="J71" s="22"/>
      <c r="K71" s="23"/>
      <c r="L71" s="22"/>
      <c r="M71" s="23"/>
      <c r="N71" s="22"/>
      <c r="O71" s="23"/>
      <c r="P71" s="22">
        <v>1</v>
      </c>
      <c r="Q71" s="23"/>
      <c r="R71" s="22"/>
      <c r="S71" s="23"/>
      <c r="T71" s="22">
        <v>1</v>
      </c>
      <c r="U71" s="23"/>
      <c r="V71" s="22"/>
      <c r="W71" s="23"/>
      <c r="X71" s="22">
        <v>1</v>
      </c>
      <c r="Y71" s="23"/>
      <c r="Z71" s="22"/>
      <c r="AA71" s="23"/>
      <c r="AB71" s="22">
        <v>1</v>
      </c>
      <c r="AC71" s="23"/>
      <c r="AD71" s="22"/>
      <c r="AE71" s="23"/>
      <c r="AF71" s="22">
        <v>1</v>
      </c>
      <c r="AG71" s="23"/>
      <c r="AH71" s="14">
        <f t="shared" si="11"/>
        <v>5</v>
      </c>
      <c r="AI71" s="14">
        <f t="shared" si="10"/>
        <v>0</v>
      </c>
      <c r="AJ71" s="15">
        <f t="shared" si="1"/>
        <v>0</v>
      </c>
      <c r="AK71" s="26" t="s">
        <v>244</v>
      </c>
      <c r="AL71" s="93" t="s">
        <v>137</v>
      </c>
      <c r="AM71" s="64" t="s">
        <v>57</v>
      </c>
      <c r="AN71" s="77"/>
      <c r="AO71" s="79"/>
      <c r="AP71" s="80"/>
      <c r="AQ71" s="24"/>
    </row>
    <row r="72" spans="1:43" ht="39" customHeight="1" x14ac:dyDescent="0.2">
      <c r="A72" s="106"/>
      <c r="B72" s="106"/>
      <c r="C72" s="65">
        <v>58</v>
      </c>
      <c r="D72" s="121" t="s">
        <v>245</v>
      </c>
      <c r="E72" s="111"/>
      <c r="F72" s="20">
        <v>45717</v>
      </c>
      <c r="G72" s="20">
        <v>45991</v>
      </c>
      <c r="H72" s="21" t="s">
        <v>229</v>
      </c>
      <c r="I72" s="61" t="s">
        <v>206</v>
      </c>
      <c r="J72" s="22"/>
      <c r="K72" s="23"/>
      <c r="L72" s="22"/>
      <c r="M72" s="23"/>
      <c r="N72" s="22">
        <v>1</v>
      </c>
      <c r="O72" s="23"/>
      <c r="P72" s="22"/>
      <c r="Q72" s="23"/>
      <c r="R72" s="22">
        <v>1</v>
      </c>
      <c r="S72" s="23"/>
      <c r="T72" s="22"/>
      <c r="U72" s="23"/>
      <c r="V72" s="22">
        <v>1</v>
      </c>
      <c r="W72" s="23"/>
      <c r="X72" s="22"/>
      <c r="Y72" s="23"/>
      <c r="Z72" s="22">
        <v>1</v>
      </c>
      <c r="AA72" s="23"/>
      <c r="AB72" s="22"/>
      <c r="AC72" s="23"/>
      <c r="AD72" s="22">
        <v>1</v>
      </c>
      <c r="AE72" s="23"/>
      <c r="AF72" s="22"/>
      <c r="AG72" s="23"/>
      <c r="AH72" s="14">
        <f t="shared" si="11"/>
        <v>5</v>
      </c>
      <c r="AI72" s="14">
        <f t="shared" si="10"/>
        <v>0</v>
      </c>
      <c r="AJ72" s="15">
        <f t="shared" si="1"/>
        <v>0</v>
      </c>
      <c r="AK72" s="26" t="s">
        <v>246</v>
      </c>
      <c r="AL72" s="93" t="s">
        <v>137</v>
      </c>
      <c r="AM72" s="64" t="s">
        <v>57</v>
      </c>
      <c r="AN72" s="77"/>
      <c r="AO72" s="79"/>
      <c r="AP72" s="80"/>
      <c r="AQ72" s="24"/>
    </row>
    <row r="73" spans="1:43" ht="39" customHeight="1" x14ac:dyDescent="0.2">
      <c r="A73" s="106"/>
      <c r="B73" s="106"/>
      <c r="C73" s="65">
        <v>59</v>
      </c>
      <c r="D73" s="121" t="s">
        <v>247</v>
      </c>
      <c r="E73" s="111"/>
      <c r="F73" s="20">
        <v>45778</v>
      </c>
      <c r="G73" s="20">
        <v>45930</v>
      </c>
      <c r="H73" s="21" t="s">
        <v>229</v>
      </c>
      <c r="I73" s="61" t="s">
        <v>135</v>
      </c>
      <c r="J73" s="22"/>
      <c r="K73" s="23"/>
      <c r="L73" s="22"/>
      <c r="M73" s="23"/>
      <c r="N73" s="22"/>
      <c r="O73" s="23"/>
      <c r="P73" s="22"/>
      <c r="Q73" s="23"/>
      <c r="R73" s="22">
        <v>1</v>
      </c>
      <c r="S73" s="23"/>
      <c r="T73" s="22"/>
      <c r="U73" s="23"/>
      <c r="V73" s="22">
        <v>1</v>
      </c>
      <c r="W73" s="23"/>
      <c r="X73" s="22"/>
      <c r="Y73" s="23"/>
      <c r="Z73" s="22">
        <v>1</v>
      </c>
      <c r="AA73" s="23"/>
      <c r="AB73" s="22"/>
      <c r="AC73" s="23"/>
      <c r="AD73" s="22"/>
      <c r="AE73" s="23"/>
      <c r="AF73" s="22"/>
      <c r="AG73" s="23"/>
      <c r="AH73" s="14">
        <f t="shared" si="11"/>
        <v>3</v>
      </c>
      <c r="AI73" s="14">
        <f t="shared" si="10"/>
        <v>0</v>
      </c>
      <c r="AJ73" s="15">
        <f t="shared" si="1"/>
        <v>0</v>
      </c>
      <c r="AK73" s="26" t="s">
        <v>244</v>
      </c>
      <c r="AL73" s="93" t="s">
        <v>137</v>
      </c>
      <c r="AM73" s="64" t="s">
        <v>57</v>
      </c>
      <c r="AN73" s="77"/>
      <c r="AO73" s="79"/>
      <c r="AP73" s="80"/>
      <c r="AQ73" s="24"/>
    </row>
    <row r="74" spans="1:43" ht="39" customHeight="1" x14ac:dyDescent="0.2">
      <c r="A74" s="106"/>
      <c r="B74" s="106"/>
      <c r="C74" s="65">
        <v>60</v>
      </c>
      <c r="D74" s="121" t="s">
        <v>248</v>
      </c>
      <c r="E74" s="111"/>
      <c r="F74" s="20">
        <v>45778</v>
      </c>
      <c r="G74" s="20">
        <v>45930</v>
      </c>
      <c r="H74" s="21" t="s">
        <v>229</v>
      </c>
      <c r="I74" s="61" t="s">
        <v>135</v>
      </c>
      <c r="J74" s="22"/>
      <c r="K74" s="23"/>
      <c r="L74" s="22"/>
      <c r="M74" s="23"/>
      <c r="N74" s="22"/>
      <c r="O74" s="23"/>
      <c r="P74" s="22"/>
      <c r="Q74" s="23"/>
      <c r="R74" s="22">
        <v>1</v>
      </c>
      <c r="S74" s="23"/>
      <c r="T74" s="22"/>
      <c r="U74" s="23"/>
      <c r="V74" s="22">
        <v>1</v>
      </c>
      <c r="W74" s="23"/>
      <c r="X74" s="22"/>
      <c r="Y74" s="23"/>
      <c r="Z74" s="22">
        <v>1</v>
      </c>
      <c r="AA74" s="23"/>
      <c r="AB74" s="22"/>
      <c r="AC74" s="23"/>
      <c r="AD74" s="22"/>
      <c r="AE74" s="23"/>
      <c r="AF74" s="22"/>
      <c r="AG74" s="23"/>
      <c r="AH74" s="14">
        <f t="shared" si="11"/>
        <v>3</v>
      </c>
      <c r="AI74" s="14">
        <f t="shared" si="10"/>
        <v>0</v>
      </c>
      <c r="AJ74" s="15">
        <f t="shared" si="1"/>
        <v>0</v>
      </c>
      <c r="AK74" s="26" t="s">
        <v>244</v>
      </c>
      <c r="AL74" s="93" t="s">
        <v>137</v>
      </c>
      <c r="AM74" s="64" t="s">
        <v>57</v>
      </c>
      <c r="AN74" s="77"/>
      <c r="AO74" s="79"/>
      <c r="AP74" s="80"/>
      <c r="AQ74" s="24"/>
    </row>
    <row r="75" spans="1:43" ht="39" customHeight="1" x14ac:dyDescent="0.2">
      <c r="A75" s="106"/>
      <c r="B75" s="106"/>
      <c r="C75" s="65">
        <v>61</v>
      </c>
      <c r="D75" s="121" t="s">
        <v>249</v>
      </c>
      <c r="E75" s="111"/>
      <c r="F75" s="20">
        <v>45778</v>
      </c>
      <c r="G75" s="20">
        <v>45930</v>
      </c>
      <c r="H75" s="21" t="s">
        <v>229</v>
      </c>
      <c r="I75" s="61" t="s">
        <v>135</v>
      </c>
      <c r="J75" s="22"/>
      <c r="K75" s="23"/>
      <c r="L75" s="22"/>
      <c r="M75" s="23"/>
      <c r="N75" s="22"/>
      <c r="O75" s="23"/>
      <c r="P75" s="22"/>
      <c r="Q75" s="23"/>
      <c r="R75" s="22">
        <v>1</v>
      </c>
      <c r="S75" s="23"/>
      <c r="T75" s="22"/>
      <c r="U75" s="23"/>
      <c r="V75" s="22">
        <v>1</v>
      </c>
      <c r="W75" s="23"/>
      <c r="X75" s="22"/>
      <c r="Y75" s="23"/>
      <c r="Z75" s="22">
        <v>1</v>
      </c>
      <c r="AA75" s="23"/>
      <c r="AB75" s="22"/>
      <c r="AC75" s="23"/>
      <c r="AD75" s="22"/>
      <c r="AE75" s="23"/>
      <c r="AF75" s="22"/>
      <c r="AG75" s="23"/>
      <c r="AH75" s="14">
        <f t="shared" si="11"/>
        <v>3</v>
      </c>
      <c r="AI75" s="14">
        <f t="shared" si="10"/>
        <v>0</v>
      </c>
      <c r="AJ75" s="15">
        <f t="shared" si="1"/>
        <v>0</v>
      </c>
      <c r="AK75" s="26" t="s">
        <v>244</v>
      </c>
      <c r="AL75" s="93" t="s">
        <v>137</v>
      </c>
      <c r="AM75" s="64" t="s">
        <v>57</v>
      </c>
      <c r="AN75" s="77"/>
      <c r="AO75" s="79"/>
      <c r="AP75" s="80"/>
      <c r="AQ75" s="24"/>
    </row>
    <row r="76" spans="1:43" ht="39" customHeight="1" x14ac:dyDescent="0.2">
      <c r="A76" s="106"/>
      <c r="B76" s="106"/>
      <c r="C76" s="65">
        <v>62</v>
      </c>
      <c r="D76" s="121" t="s">
        <v>250</v>
      </c>
      <c r="E76" s="111"/>
      <c r="F76" s="20">
        <v>45717</v>
      </c>
      <c r="G76" s="20">
        <v>45991</v>
      </c>
      <c r="H76" s="21" t="s">
        <v>229</v>
      </c>
      <c r="I76" s="61" t="s">
        <v>206</v>
      </c>
      <c r="J76" s="22"/>
      <c r="K76" s="23"/>
      <c r="L76" s="22"/>
      <c r="M76" s="23"/>
      <c r="N76" s="22">
        <v>1</v>
      </c>
      <c r="O76" s="23"/>
      <c r="P76" s="22"/>
      <c r="Q76" s="23"/>
      <c r="R76" s="22">
        <v>1</v>
      </c>
      <c r="S76" s="23"/>
      <c r="T76" s="22"/>
      <c r="U76" s="23"/>
      <c r="V76" s="22">
        <v>1</v>
      </c>
      <c r="W76" s="23"/>
      <c r="X76" s="22"/>
      <c r="Y76" s="23"/>
      <c r="Z76" s="22">
        <v>1</v>
      </c>
      <c r="AA76" s="23"/>
      <c r="AB76" s="22"/>
      <c r="AC76" s="23"/>
      <c r="AD76" s="22">
        <v>1</v>
      </c>
      <c r="AE76" s="23"/>
      <c r="AF76" s="22"/>
      <c r="AG76" s="23"/>
      <c r="AH76" s="14">
        <f t="shared" si="11"/>
        <v>5</v>
      </c>
      <c r="AI76" s="14">
        <f t="shared" si="10"/>
        <v>0</v>
      </c>
      <c r="AJ76" s="15">
        <f t="shared" si="1"/>
        <v>0</v>
      </c>
      <c r="AK76" s="26" t="s">
        <v>244</v>
      </c>
      <c r="AL76" s="93" t="s">
        <v>137</v>
      </c>
      <c r="AM76" s="64" t="s">
        <v>57</v>
      </c>
      <c r="AN76" s="77"/>
      <c r="AO76" s="79"/>
      <c r="AP76" s="80"/>
      <c r="AQ76" s="24"/>
    </row>
    <row r="77" spans="1:43" ht="39" customHeight="1" x14ac:dyDescent="0.2">
      <c r="A77" s="106"/>
      <c r="B77" s="106"/>
      <c r="C77" s="65">
        <v>63</v>
      </c>
      <c r="D77" s="121" t="s">
        <v>251</v>
      </c>
      <c r="E77" s="111"/>
      <c r="F77" s="20">
        <v>45778</v>
      </c>
      <c r="G77" s="20">
        <v>45930</v>
      </c>
      <c r="H77" s="21" t="s">
        <v>229</v>
      </c>
      <c r="I77" s="61" t="s">
        <v>135</v>
      </c>
      <c r="J77" s="22"/>
      <c r="K77" s="23"/>
      <c r="L77" s="22"/>
      <c r="M77" s="23"/>
      <c r="N77" s="22"/>
      <c r="O77" s="23"/>
      <c r="P77" s="22"/>
      <c r="Q77" s="23"/>
      <c r="R77" s="22">
        <v>1</v>
      </c>
      <c r="S77" s="23"/>
      <c r="T77" s="22"/>
      <c r="U77" s="23"/>
      <c r="V77" s="22">
        <v>1</v>
      </c>
      <c r="W77" s="23"/>
      <c r="X77" s="22"/>
      <c r="Y77" s="23"/>
      <c r="Z77" s="22">
        <v>1</v>
      </c>
      <c r="AA77" s="23"/>
      <c r="AB77" s="22"/>
      <c r="AC77" s="23"/>
      <c r="AD77" s="22"/>
      <c r="AE77" s="23"/>
      <c r="AF77" s="22"/>
      <c r="AG77" s="23"/>
      <c r="AH77" s="14">
        <f t="shared" si="11"/>
        <v>3</v>
      </c>
      <c r="AI77" s="14">
        <f t="shared" si="10"/>
        <v>0</v>
      </c>
      <c r="AJ77" s="15">
        <f t="shared" si="1"/>
        <v>0</v>
      </c>
      <c r="AK77" s="26" t="s">
        <v>242</v>
      </c>
      <c r="AL77" s="93" t="s">
        <v>137</v>
      </c>
      <c r="AM77" s="64" t="s">
        <v>57</v>
      </c>
      <c r="AN77" s="77"/>
      <c r="AO77" s="79"/>
      <c r="AP77" s="80"/>
      <c r="AQ77" s="24"/>
    </row>
    <row r="78" spans="1:43" ht="46.5" customHeight="1" x14ac:dyDescent="0.2">
      <c r="A78" s="106"/>
      <c r="B78" s="106"/>
      <c r="C78" s="65">
        <v>64</v>
      </c>
      <c r="D78" s="164" t="s">
        <v>252</v>
      </c>
      <c r="E78" s="165"/>
      <c r="F78" s="20">
        <v>45778</v>
      </c>
      <c r="G78" s="20">
        <v>45930</v>
      </c>
      <c r="H78" s="86" t="s">
        <v>229</v>
      </c>
      <c r="I78" s="61" t="s">
        <v>135</v>
      </c>
      <c r="J78" s="22"/>
      <c r="K78" s="23"/>
      <c r="L78" s="22"/>
      <c r="M78" s="23"/>
      <c r="N78" s="22"/>
      <c r="O78" s="23"/>
      <c r="P78" s="22"/>
      <c r="Q78" s="23"/>
      <c r="R78" s="22">
        <v>1</v>
      </c>
      <c r="S78" s="23"/>
      <c r="T78" s="22"/>
      <c r="U78" s="23"/>
      <c r="V78" s="22">
        <v>1</v>
      </c>
      <c r="W78" s="23"/>
      <c r="X78" s="22"/>
      <c r="Y78" s="23"/>
      <c r="Z78" s="22">
        <v>1</v>
      </c>
      <c r="AA78" s="23"/>
      <c r="AB78" s="22"/>
      <c r="AC78" s="23"/>
      <c r="AD78" s="22"/>
      <c r="AE78" s="23"/>
      <c r="AF78" s="22"/>
      <c r="AG78" s="23"/>
      <c r="AH78" s="14">
        <f t="shared" si="11"/>
        <v>3</v>
      </c>
      <c r="AI78" s="14">
        <f t="shared" si="10"/>
        <v>0</v>
      </c>
      <c r="AJ78" s="15">
        <f t="shared" si="1"/>
        <v>0</v>
      </c>
      <c r="AK78" s="26" t="s">
        <v>235</v>
      </c>
      <c r="AL78" s="93" t="s">
        <v>137</v>
      </c>
      <c r="AM78" s="64" t="s">
        <v>57</v>
      </c>
      <c r="AN78" s="181" t="s">
        <v>225</v>
      </c>
      <c r="AO78" s="182"/>
      <c r="AP78" s="183"/>
      <c r="AQ78" s="24" t="s">
        <v>253</v>
      </c>
    </row>
    <row r="79" spans="1:43" ht="56.25" customHeight="1" x14ac:dyDescent="0.2">
      <c r="A79" s="106"/>
      <c r="B79" s="106"/>
      <c r="C79" s="102">
        <v>65</v>
      </c>
      <c r="D79" s="202" t="s">
        <v>254</v>
      </c>
      <c r="E79" s="203"/>
      <c r="F79" s="87">
        <v>45778</v>
      </c>
      <c r="G79" s="87">
        <v>45930</v>
      </c>
      <c r="H79" s="88" t="s">
        <v>255</v>
      </c>
      <c r="I79" s="89" t="s">
        <v>206</v>
      </c>
      <c r="J79" s="90"/>
      <c r="K79" s="91"/>
      <c r="L79" s="90"/>
      <c r="M79" s="91"/>
      <c r="N79" s="90"/>
      <c r="O79" s="91"/>
      <c r="P79" s="90"/>
      <c r="Q79" s="91"/>
      <c r="R79" s="90">
        <v>1</v>
      </c>
      <c r="S79" s="91"/>
      <c r="T79" s="90">
        <v>1</v>
      </c>
      <c r="U79" s="91"/>
      <c r="V79" s="90">
        <v>1</v>
      </c>
      <c r="W79" s="91"/>
      <c r="X79" s="90">
        <v>1</v>
      </c>
      <c r="Y79" s="91"/>
      <c r="Z79" s="90">
        <v>1</v>
      </c>
      <c r="AA79" s="91"/>
      <c r="AB79" s="90"/>
      <c r="AC79" s="91"/>
      <c r="AD79" s="90"/>
      <c r="AE79" s="91"/>
      <c r="AF79" s="90"/>
      <c r="AG79" s="91"/>
      <c r="AH79" s="67">
        <f t="shared" si="11"/>
        <v>5</v>
      </c>
      <c r="AI79" s="67">
        <f t="shared" si="10"/>
        <v>0</v>
      </c>
      <c r="AJ79" s="68">
        <f t="shared" si="1"/>
        <v>0</v>
      </c>
      <c r="AK79" s="69" t="s">
        <v>256</v>
      </c>
      <c r="AL79" s="97" t="s">
        <v>257</v>
      </c>
      <c r="AM79" s="92" t="s">
        <v>104</v>
      </c>
      <c r="AN79" s="190" t="s">
        <v>258</v>
      </c>
      <c r="AO79" s="191"/>
      <c r="AP79" s="192"/>
      <c r="AQ79" s="40" t="s">
        <v>259</v>
      </c>
    </row>
    <row r="80" spans="1:43" ht="40.5" customHeight="1" x14ac:dyDescent="0.2">
      <c r="A80" s="157" t="s">
        <v>260</v>
      </c>
      <c r="B80" s="112" t="s">
        <v>261</v>
      </c>
      <c r="C80" s="8">
        <v>66</v>
      </c>
      <c r="D80" s="204" t="s">
        <v>262</v>
      </c>
      <c r="E80" s="174"/>
      <c r="F80" s="9">
        <v>45689</v>
      </c>
      <c r="G80" s="9">
        <v>46022</v>
      </c>
      <c r="H80" s="10" t="s">
        <v>54</v>
      </c>
      <c r="I80" s="11" t="s">
        <v>181</v>
      </c>
      <c r="J80" s="12"/>
      <c r="K80" s="13"/>
      <c r="L80" s="12">
        <v>1</v>
      </c>
      <c r="M80" s="13"/>
      <c r="N80" s="12">
        <v>1</v>
      </c>
      <c r="O80" s="13"/>
      <c r="P80" s="12">
        <v>1</v>
      </c>
      <c r="Q80" s="13"/>
      <c r="R80" s="12">
        <v>1</v>
      </c>
      <c r="S80" s="13"/>
      <c r="T80" s="12">
        <v>1</v>
      </c>
      <c r="U80" s="13"/>
      <c r="V80" s="12">
        <v>1</v>
      </c>
      <c r="W80" s="13"/>
      <c r="X80" s="12">
        <v>1</v>
      </c>
      <c r="Y80" s="13"/>
      <c r="Z80" s="12">
        <v>1</v>
      </c>
      <c r="AA80" s="13"/>
      <c r="AB80" s="12">
        <v>1</v>
      </c>
      <c r="AC80" s="13"/>
      <c r="AD80" s="12">
        <v>1</v>
      </c>
      <c r="AE80" s="13"/>
      <c r="AF80" s="12"/>
      <c r="AG80" s="13"/>
      <c r="AH80" s="14">
        <f t="shared" si="11"/>
        <v>10</v>
      </c>
      <c r="AI80" s="14">
        <f t="shared" si="10"/>
        <v>0</v>
      </c>
      <c r="AJ80" s="15">
        <f t="shared" si="1"/>
        <v>0</v>
      </c>
      <c r="AK80" s="16" t="s">
        <v>263</v>
      </c>
      <c r="AL80" s="96" t="s">
        <v>264</v>
      </c>
      <c r="AM80" s="18" t="s">
        <v>57</v>
      </c>
      <c r="AN80" s="196" t="s">
        <v>80</v>
      </c>
      <c r="AO80" s="197"/>
      <c r="AP80" s="152"/>
      <c r="AQ80" s="41"/>
    </row>
    <row r="81" spans="1:43" ht="61.5" customHeight="1" x14ac:dyDescent="0.2">
      <c r="A81" s="106"/>
      <c r="B81" s="114"/>
      <c r="C81" s="65">
        <v>67</v>
      </c>
      <c r="D81" s="205" t="s">
        <v>265</v>
      </c>
      <c r="E81" s="111"/>
      <c r="F81" s="20">
        <v>45809</v>
      </c>
      <c r="G81" s="20">
        <v>45838</v>
      </c>
      <c r="H81" s="21" t="s">
        <v>54</v>
      </c>
      <c r="I81" s="61" t="s">
        <v>47</v>
      </c>
      <c r="J81" s="22"/>
      <c r="K81" s="23"/>
      <c r="L81" s="22"/>
      <c r="M81" s="23"/>
      <c r="N81" s="22"/>
      <c r="O81" s="23"/>
      <c r="P81" s="22"/>
      <c r="Q81" s="23"/>
      <c r="R81" s="22"/>
      <c r="S81" s="23"/>
      <c r="T81" s="22">
        <v>1</v>
      </c>
      <c r="U81" s="23"/>
      <c r="V81" s="22"/>
      <c r="W81" s="23"/>
      <c r="X81" s="22"/>
      <c r="Y81" s="23"/>
      <c r="Z81" s="22"/>
      <c r="AA81" s="23"/>
      <c r="AB81" s="22"/>
      <c r="AC81" s="23"/>
      <c r="AD81" s="22"/>
      <c r="AE81" s="23"/>
      <c r="AF81" s="22"/>
      <c r="AG81" s="23"/>
      <c r="AH81" s="14">
        <f t="shared" si="11"/>
        <v>1</v>
      </c>
      <c r="AI81" s="14">
        <f t="shared" si="10"/>
        <v>0</v>
      </c>
      <c r="AJ81" s="15">
        <f t="shared" si="1"/>
        <v>0</v>
      </c>
      <c r="AK81" s="26" t="s">
        <v>266</v>
      </c>
      <c r="AL81" s="93" t="s">
        <v>267</v>
      </c>
      <c r="AM81" s="64" t="s">
        <v>57</v>
      </c>
      <c r="AN81" s="181" t="s">
        <v>80</v>
      </c>
      <c r="AO81" s="182"/>
      <c r="AP81" s="183"/>
      <c r="AQ81" s="24"/>
    </row>
    <row r="82" spans="1:43" ht="72" customHeight="1" x14ac:dyDescent="0.2">
      <c r="A82" s="106"/>
      <c r="B82" s="114"/>
      <c r="C82" s="65">
        <v>68</v>
      </c>
      <c r="D82" s="205" t="s">
        <v>268</v>
      </c>
      <c r="E82" s="111"/>
      <c r="F82" s="20">
        <v>45689</v>
      </c>
      <c r="G82" s="20">
        <v>46022</v>
      </c>
      <c r="H82" s="21" t="s">
        <v>54</v>
      </c>
      <c r="I82" s="61" t="s">
        <v>269</v>
      </c>
      <c r="J82" s="22"/>
      <c r="K82" s="23"/>
      <c r="L82" s="22">
        <v>1</v>
      </c>
      <c r="M82" s="23"/>
      <c r="N82" s="22"/>
      <c r="O82" s="23"/>
      <c r="P82" s="22">
        <v>1</v>
      </c>
      <c r="Q82" s="23"/>
      <c r="R82" s="22"/>
      <c r="S82" s="23"/>
      <c r="T82" s="22">
        <v>1</v>
      </c>
      <c r="U82" s="23"/>
      <c r="V82" s="22"/>
      <c r="W82" s="23"/>
      <c r="X82" s="22">
        <v>1</v>
      </c>
      <c r="Y82" s="23"/>
      <c r="Z82" s="22"/>
      <c r="AA82" s="23"/>
      <c r="AB82" s="22">
        <v>1</v>
      </c>
      <c r="AC82" s="23"/>
      <c r="AD82" s="22">
        <v>1</v>
      </c>
      <c r="AE82" s="23"/>
      <c r="AF82" s="22"/>
      <c r="AG82" s="23"/>
      <c r="AH82" s="14">
        <f t="shared" si="11"/>
        <v>6</v>
      </c>
      <c r="AI82" s="14">
        <f t="shared" si="10"/>
        <v>0</v>
      </c>
      <c r="AJ82" s="15">
        <f t="shared" si="1"/>
        <v>0</v>
      </c>
      <c r="AK82" s="26" t="s">
        <v>270</v>
      </c>
      <c r="AL82" s="93" t="s">
        <v>267</v>
      </c>
      <c r="AM82" s="64" t="s">
        <v>57</v>
      </c>
      <c r="AN82" s="181" t="s">
        <v>80</v>
      </c>
      <c r="AO82" s="182"/>
      <c r="AP82" s="183"/>
      <c r="AQ82" s="24"/>
    </row>
    <row r="83" spans="1:43" ht="51.75" customHeight="1" x14ac:dyDescent="0.2">
      <c r="A83" s="107"/>
      <c r="B83" s="115"/>
      <c r="C83" s="101">
        <v>69</v>
      </c>
      <c r="D83" s="158" t="s">
        <v>271</v>
      </c>
      <c r="E83" s="159"/>
      <c r="F83" s="38">
        <v>45992</v>
      </c>
      <c r="G83" s="38">
        <v>46022</v>
      </c>
      <c r="H83" s="39" t="s">
        <v>54</v>
      </c>
      <c r="I83" s="70" t="s">
        <v>47</v>
      </c>
      <c r="J83" s="42"/>
      <c r="K83" s="43"/>
      <c r="L83" s="42"/>
      <c r="M83" s="43"/>
      <c r="N83" s="42"/>
      <c r="O83" s="43"/>
      <c r="P83" s="42"/>
      <c r="Q83" s="43"/>
      <c r="R83" s="42"/>
      <c r="S83" s="43"/>
      <c r="T83" s="42"/>
      <c r="U83" s="43"/>
      <c r="V83" s="42"/>
      <c r="W83" s="43"/>
      <c r="X83" s="42"/>
      <c r="Y83" s="43"/>
      <c r="Z83" s="42"/>
      <c r="AA83" s="43"/>
      <c r="AB83" s="42"/>
      <c r="AC83" s="43"/>
      <c r="AD83" s="42"/>
      <c r="AE83" s="43"/>
      <c r="AF83" s="42">
        <v>1</v>
      </c>
      <c r="AG83" s="43"/>
      <c r="AH83" s="44">
        <f t="shared" si="11"/>
        <v>1</v>
      </c>
      <c r="AI83" s="44">
        <f t="shared" si="10"/>
        <v>0</v>
      </c>
      <c r="AJ83" s="45">
        <f t="shared" si="1"/>
        <v>0</v>
      </c>
      <c r="AK83" s="71" t="s">
        <v>272</v>
      </c>
      <c r="AL83" s="95" t="s">
        <v>273</v>
      </c>
      <c r="AM83" s="72" t="s">
        <v>57</v>
      </c>
      <c r="AN83" s="184" t="s">
        <v>80</v>
      </c>
      <c r="AO83" s="185"/>
      <c r="AP83" s="186"/>
      <c r="AQ83" s="46"/>
    </row>
    <row r="84" spans="1:43" ht="141" customHeight="1" x14ac:dyDescent="0.2">
      <c r="A84" s="167" t="s">
        <v>274</v>
      </c>
      <c r="B84" s="113" t="s">
        <v>261</v>
      </c>
      <c r="C84" s="65">
        <v>70</v>
      </c>
      <c r="D84" s="173" t="s">
        <v>275</v>
      </c>
      <c r="E84" s="174"/>
      <c r="F84" s="33">
        <v>45961</v>
      </c>
      <c r="G84" s="33">
        <v>45991</v>
      </c>
      <c r="H84" s="25" t="s">
        <v>54</v>
      </c>
      <c r="I84" s="47" t="s">
        <v>61</v>
      </c>
      <c r="J84" s="48"/>
      <c r="K84" s="49"/>
      <c r="L84" s="48"/>
      <c r="M84" s="49"/>
      <c r="N84" s="48"/>
      <c r="O84" s="49"/>
      <c r="P84" s="48"/>
      <c r="Q84" s="49"/>
      <c r="R84" s="48"/>
      <c r="S84" s="49"/>
      <c r="T84" s="48"/>
      <c r="U84" s="49"/>
      <c r="V84" s="48"/>
      <c r="W84" s="49"/>
      <c r="X84" s="48"/>
      <c r="Y84" s="49"/>
      <c r="Z84" s="48"/>
      <c r="AA84" s="49"/>
      <c r="AB84" s="48">
        <v>1</v>
      </c>
      <c r="AC84" s="49"/>
      <c r="AD84" s="48">
        <v>1</v>
      </c>
      <c r="AE84" s="49"/>
      <c r="AF84" s="48"/>
      <c r="AG84" s="49"/>
      <c r="AH84" s="50">
        <f t="shared" si="11"/>
        <v>2</v>
      </c>
      <c r="AI84" s="50">
        <f t="shared" si="10"/>
        <v>0</v>
      </c>
      <c r="AJ84" s="51">
        <f t="shared" si="1"/>
        <v>0</v>
      </c>
      <c r="AK84" s="26" t="s">
        <v>276</v>
      </c>
      <c r="AL84" s="98" t="s">
        <v>277</v>
      </c>
      <c r="AM84" s="64" t="s">
        <v>57</v>
      </c>
      <c r="AN84" s="187" t="s">
        <v>80</v>
      </c>
      <c r="AO84" s="188"/>
      <c r="AP84" s="189"/>
      <c r="AQ84" s="52" t="s">
        <v>259</v>
      </c>
    </row>
    <row r="85" spans="1:43" ht="45.75" customHeight="1" x14ac:dyDescent="0.2">
      <c r="A85" s="106"/>
      <c r="B85" s="114"/>
      <c r="C85" s="65">
        <v>71</v>
      </c>
      <c r="D85" s="168" t="s">
        <v>278</v>
      </c>
      <c r="E85" s="159"/>
      <c r="F85" s="20">
        <v>45717</v>
      </c>
      <c r="G85" s="20">
        <v>45747</v>
      </c>
      <c r="H85" s="27" t="s">
        <v>150</v>
      </c>
      <c r="I85" s="61" t="s">
        <v>47</v>
      </c>
      <c r="J85" s="22"/>
      <c r="K85" s="23"/>
      <c r="L85" s="22"/>
      <c r="M85" s="23"/>
      <c r="N85" s="22">
        <v>1</v>
      </c>
      <c r="O85" s="23"/>
      <c r="P85" s="22"/>
      <c r="Q85" s="23"/>
      <c r="R85" s="22"/>
      <c r="S85" s="23"/>
      <c r="T85" s="22"/>
      <c r="U85" s="23"/>
      <c r="V85" s="22"/>
      <c r="W85" s="23"/>
      <c r="X85" s="22"/>
      <c r="Y85" s="23"/>
      <c r="Z85" s="22"/>
      <c r="AA85" s="23"/>
      <c r="AB85" s="22"/>
      <c r="AC85" s="23"/>
      <c r="AD85" s="22"/>
      <c r="AE85" s="23"/>
      <c r="AF85" s="22"/>
      <c r="AG85" s="23"/>
      <c r="AH85" s="14">
        <f t="shared" si="11"/>
        <v>1</v>
      </c>
      <c r="AI85" s="14">
        <f t="shared" si="10"/>
        <v>0</v>
      </c>
      <c r="AJ85" s="15">
        <f t="shared" si="1"/>
        <v>0</v>
      </c>
      <c r="AK85" s="73" t="s">
        <v>279</v>
      </c>
      <c r="AL85" s="93" t="s">
        <v>280</v>
      </c>
      <c r="AM85" s="64" t="s">
        <v>57</v>
      </c>
      <c r="AN85" s="181" t="s">
        <v>80</v>
      </c>
      <c r="AO85" s="182"/>
      <c r="AP85" s="183"/>
      <c r="AQ85" s="24" t="s">
        <v>259</v>
      </c>
    </row>
    <row r="86" spans="1:43" ht="43.5" customHeight="1" x14ac:dyDescent="0.2">
      <c r="A86" s="107"/>
      <c r="B86" s="115"/>
      <c r="C86" s="101">
        <v>72</v>
      </c>
      <c r="D86" s="169" t="s">
        <v>281</v>
      </c>
      <c r="E86" s="170"/>
      <c r="F86" s="38">
        <v>45839</v>
      </c>
      <c r="G86" s="38">
        <v>45868</v>
      </c>
      <c r="H86" s="39" t="s">
        <v>150</v>
      </c>
      <c r="I86" s="70" t="s">
        <v>47</v>
      </c>
      <c r="J86" s="42"/>
      <c r="K86" s="43"/>
      <c r="L86" s="42"/>
      <c r="M86" s="43"/>
      <c r="N86" s="42"/>
      <c r="O86" s="43"/>
      <c r="P86" s="42"/>
      <c r="Q86" s="43"/>
      <c r="R86" s="42"/>
      <c r="S86" s="43"/>
      <c r="T86" s="42"/>
      <c r="U86" s="43"/>
      <c r="V86" s="42">
        <v>1</v>
      </c>
      <c r="W86" s="43"/>
      <c r="X86" s="42"/>
      <c r="Y86" s="43"/>
      <c r="Z86" s="42"/>
      <c r="AA86" s="43"/>
      <c r="AB86" s="42"/>
      <c r="AC86" s="43"/>
      <c r="AD86" s="42"/>
      <c r="AE86" s="43"/>
      <c r="AF86" s="42"/>
      <c r="AG86" s="43"/>
      <c r="AH86" s="44">
        <f t="shared" si="11"/>
        <v>1</v>
      </c>
      <c r="AI86" s="44">
        <f t="shared" si="10"/>
        <v>0</v>
      </c>
      <c r="AJ86" s="45">
        <f t="shared" si="1"/>
        <v>0</v>
      </c>
      <c r="AK86" s="74" t="s">
        <v>279</v>
      </c>
      <c r="AL86" s="95" t="s">
        <v>280</v>
      </c>
      <c r="AM86" s="72" t="s">
        <v>57</v>
      </c>
      <c r="AN86" s="184" t="s">
        <v>80</v>
      </c>
      <c r="AO86" s="185"/>
      <c r="AP86" s="186"/>
      <c r="AQ86" s="46" t="s">
        <v>259</v>
      </c>
    </row>
    <row r="87" spans="1:43" ht="30.75" customHeight="1" x14ac:dyDescent="0.2">
      <c r="A87" s="53"/>
      <c r="B87" s="53"/>
      <c r="C87" s="103"/>
      <c r="D87" s="55"/>
      <c r="E87" s="171" t="s">
        <v>282</v>
      </c>
      <c r="F87" s="128"/>
      <c r="G87" s="128"/>
      <c r="H87" s="118"/>
      <c r="I87" s="75"/>
      <c r="J87" s="166">
        <f>+SUM(J14:J86)</f>
        <v>12</v>
      </c>
      <c r="K87" s="118"/>
      <c r="L87" s="166">
        <f>+SUM(L14:L86)</f>
        <v>27</v>
      </c>
      <c r="M87" s="118"/>
      <c r="N87" s="166">
        <f>+SUM(N14:N86)</f>
        <v>31</v>
      </c>
      <c r="O87" s="118"/>
      <c r="P87" s="166">
        <f>+SUM(P14:P86)</f>
        <v>26</v>
      </c>
      <c r="Q87" s="118"/>
      <c r="R87" s="166">
        <f>+SUM(R14:R86)</f>
        <v>29</v>
      </c>
      <c r="S87" s="118"/>
      <c r="T87" s="166">
        <f>+SUM(T14:T86)</f>
        <v>30</v>
      </c>
      <c r="U87" s="118"/>
      <c r="V87" s="166">
        <f>+SUM(V14:V86)</f>
        <v>25</v>
      </c>
      <c r="W87" s="118"/>
      <c r="X87" s="166">
        <f>+SUM(X14:X86)</f>
        <v>29</v>
      </c>
      <c r="Y87" s="118"/>
      <c r="Z87" s="166">
        <f>+SUM(Z14:Z86)</f>
        <v>25</v>
      </c>
      <c r="AA87" s="118"/>
      <c r="AB87" s="166">
        <f>+SUM(AB14:AB86)</f>
        <v>31</v>
      </c>
      <c r="AC87" s="118"/>
      <c r="AD87" s="166">
        <f>+SUM(AD14:AD86)</f>
        <v>21</v>
      </c>
      <c r="AE87" s="118"/>
      <c r="AF87" s="166">
        <f>+SUM(AF14:AF86)</f>
        <v>9</v>
      </c>
      <c r="AG87" s="118"/>
      <c r="AH87" s="56"/>
      <c r="AI87" s="56"/>
      <c r="AJ87" s="56"/>
      <c r="AK87" s="56"/>
      <c r="AL87" s="56"/>
      <c r="AM87" s="56"/>
      <c r="AN87" s="56"/>
      <c r="AO87" s="56"/>
      <c r="AP87" s="56"/>
      <c r="AQ87" s="53"/>
    </row>
    <row r="88" spans="1:43" ht="21" customHeight="1" x14ac:dyDescent="0.2">
      <c r="A88" s="53"/>
      <c r="B88" s="53"/>
      <c r="C88" s="54"/>
      <c r="D88" s="55"/>
      <c r="E88" s="176" t="s">
        <v>283</v>
      </c>
      <c r="F88" s="137"/>
      <c r="G88" s="137"/>
      <c r="H88" s="138"/>
      <c r="I88" s="76"/>
      <c r="J88" s="172">
        <f>+SUM(K14:K86)</f>
        <v>10</v>
      </c>
      <c r="K88" s="138"/>
      <c r="L88" s="172">
        <f>+SUM(M14:M86)</f>
        <v>0</v>
      </c>
      <c r="M88" s="138"/>
      <c r="N88" s="172">
        <f>+SUM(O14:O86)</f>
        <v>0</v>
      </c>
      <c r="O88" s="138"/>
      <c r="P88" s="172">
        <f>+SUM(Q14:Q86)</f>
        <v>0</v>
      </c>
      <c r="Q88" s="138"/>
      <c r="R88" s="172">
        <f>+SUM(S14:S86)</f>
        <v>0</v>
      </c>
      <c r="S88" s="138"/>
      <c r="T88" s="172">
        <f>+SUM(U14:U86)</f>
        <v>0</v>
      </c>
      <c r="U88" s="138"/>
      <c r="V88" s="172">
        <f>+SUM(W14:W86)</f>
        <v>0</v>
      </c>
      <c r="W88" s="138"/>
      <c r="X88" s="172">
        <f>+SUM(Y14:Y86)</f>
        <v>0</v>
      </c>
      <c r="Y88" s="138"/>
      <c r="Z88" s="172">
        <f>+SUM(AA14:AA86)</f>
        <v>0</v>
      </c>
      <c r="AA88" s="138"/>
      <c r="AB88" s="172">
        <f>+SUM(AC14:AC86)</f>
        <v>0</v>
      </c>
      <c r="AC88" s="138"/>
      <c r="AD88" s="172">
        <f>+SUM(AE14:AE86)</f>
        <v>0</v>
      </c>
      <c r="AE88" s="138"/>
      <c r="AF88" s="172">
        <f>+SUM(AG14:AG86)</f>
        <v>0</v>
      </c>
      <c r="AG88" s="138"/>
      <c r="AH88" s="57"/>
      <c r="AI88" s="56"/>
      <c r="AJ88" s="56"/>
      <c r="AK88" s="56"/>
      <c r="AL88" s="56"/>
      <c r="AM88" s="56"/>
      <c r="AN88" s="56"/>
      <c r="AO88" s="56"/>
      <c r="AP88" s="56"/>
      <c r="AQ88" s="53"/>
    </row>
    <row r="89" spans="1:43" ht="24" customHeight="1" x14ac:dyDescent="0.2">
      <c r="A89" s="53"/>
      <c r="B89" s="53"/>
      <c r="C89" s="54"/>
      <c r="D89" s="55"/>
      <c r="E89" s="178" t="s">
        <v>16</v>
      </c>
      <c r="F89" s="137"/>
      <c r="G89" s="137"/>
      <c r="H89" s="138"/>
      <c r="I89" s="58"/>
      <c r="J89" s="175">
        <f>+J88/J87</f>
        <v>0.83333333333333337</v>
      </c>
      <c r="K89" s="138"/>
      <c r="L89" s="175">
        <f>+L88/L87</f>
        <v>0</v>
      </c>
      <c r="M89" s="138"/>
      <c r="N89" s="175">
        <f>+N88/N87</f>
        <v>0</v>
      </c>
      <c r="O89" s="138"/>
      <c r="P89" s="175">
        <f>+P88/P87</f>
        <v>0</v>
      </c>
      <c r="Q89" s="138"/>
      <c r="R89" s="175">
        <f>+R88/R87</f>
        <v>0</v>
      </c>
      <c r="S89" s="138"/>
      <c r="T89" s="175">
        <f>+T88/T87</f>
        <v>0</v>
      </c>
      <c r="U89" s="138"/>
      <c r="V89" s="175">
        <f>+V88/V87</f>
        <v>0</v>
      </c>
      <c r="W89" s="138"/>
      <c r="X89" s="175">
        <f>+X88/X87</f>
        <v>0</v>
      </c>
      <c r="Y89" s="138"/>
      <c r="Z89" s="175">
        <f>+Z88/Z87</f>
        <v>0</v>
      </c>
      <c r="AA89" s="138"/>
      <c r="AB89" s="175">
        <f>+AB88/AB87</f>
        <v>0</v>
      </c>
      <c r="AC89" s="138"/>
      <c r="AD89" s="175">
        <f>+AD88/AD87</f>
        <v>0</v>
      </c>
      <c r="AE89" s="138"/>
      <c r="AF89" s="175">
        <f>+AF88/AF87</f>
        <v>0</v>
      </c>
      <c r="AG89" s="138"/>
      <c r="AH89" s="56"/>
      <c r="AI89" s="56"/>
      <c r="AJ89" s="56"/>
      <c r="AK89" s="56"/>
      <c r="AL89" s="56"/>
      <c r="AM89" s="56"/>
      <c r="AN89" s="56"/>
      <c r="AO89" s="56"/>
      <c r="AP89" s="56"/>
      <c r="AQ89" s="53"/>
    </row>
    <row r="90" spans="1:43" ht="12.75" customHeight="1" x14ac:dyDescent="0.2">
      <c r="A90" s="53"/>
      <c r="B90" s="53"/>
      <c r="C90" s="54"/>
      <c r="D90" s="55"/>
      <c r="E90" s="55"/>
      <c r="F90" s="55"/>
      <c r="G90" s="55"/>
      <c r="H90" s="53"/>
      <c r="I90" s="53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3"/>
    </row>
    <row r="91" spans="1:43" ht="12.75" customHeight="1" x14ac:dyDescent="0.2">
      <c r="A91" s="53"/>
      <c r="B91" s="53"/>
      <c r="C91" s="54"/>
      <c r="D91" s="55"/>
      <c r="E91" s="55"/>
      <c r="F91" s="55"/>
      <c r="G91" s="55"/>
      <c r="H91" s="53"/>
      <c r="I91" s="53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3"/>
    </row>
    <row r="92" spans="1:43" ht="12.75" customHeight="1" x14ac:dyDescent="0.2">
      <c r="A92" s="53"/>
      <c r="B92" s="53"/>
      <c r="C92" s="54"/>
      <c r="D92" s="55"/>
      <c r="E92" s="55"/>
      <c r="F92" s="55"/>
      <c r="G92" s="55"/>
      <c r="H92" s="53"/>
      <c r="I92" s="53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3"/>
    </row>
    <row r="93" spans="1:43" ht="12.75" customHeight="1" x14ac:dyDescent="0.2">
      <c r="A93" s="53"/>
      <c r="B93" s="53"/>
      <c r="C93" s="54"/>
      <c r="D93" s="55"/>
      <c r="E93" s="55"/>
      <c r="F93" s="55"/>
      <c r="G93" s="55"/>
      <c r="H93" s="53"/>
      <c r="I93" s="53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3"/>
    </row>
    <row r="94" spans="1:43" ht="21.75" customHeight="1" x14ac:dyDescent="0.2">
      <c r="A94" s="53"/>
      <c r="B94" s="53"/>
      <c r="C94" s="136" t="s">
        <v>284</v>
      </c>
      <c r="D94" s="137"/>
      <c r="E94" s="137"/>
      <c r="F94" s="138"/>
      <c r="G94" s="136" t="s">
        <v>285</v>
      </c>
      <c r="H94" s="138"/>
      <c r="I94" s="2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3"/>
    </row>
    <row r="95" spans="1:43" ht="41.25" customHeight="1" x14ac:dyDescent="0.2">
      <c r="A95" s="53"/>
      <c r="B95" s="59" t="s">
        <v>286</v>
      </c>
      <c r="C95" s="177" t="s">
        <v>287</v>
      </c>
      <c r="D95" s="137"/>
      <c r="E95" s="137"/>
      <c r="F95" s="138"/>
      <c r="G95" s="177"/>
      <c r="H95" s="138"/>
      <c r="I95" s="54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3"/>
    </row>
    <row r="96" spans="1:43" ht="41.25" customHeight="1" x14ac:dyDescent="0.2">
      <c r="A96" s="53"/>
      <c r="B96" s="59" t="s">
        <v>288</v>
      </c>
      <c r="C96" s="177" t="s">
        <v>289</v>
      </c>
      <c r="D96" s="137"/>
      <c r="E96" s="137"/>
      <c r="F96" s="138"/>
      <c r="G96" s="177"/>
      <c r="H96" s="138"/>
      <c r="I96" s="54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3"/>
    </row>
    <row r="97" spans="3:42" ht="12.75" customHeight="1" x14ac:dyDescent="0.2">
      <c r="C97" s="54"/>
      <c r="D97" s="60"/>
      <c r="E97" s="60"/>
      <c r="F97" s="60"/>
      <c r="G97" s="6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3:42" ht="12.75" customHeight="1" x14ac:dyDescent="0.2">
      <c r="C98" s="54"/>
      <c r="D98" s="60"/>
      <c r="E98" s="60"/>
      <c r="F98" s="60"/>
      <c r="G98" s="6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3:42" ht="12.75" customHeight="1" x14ac:dyDescent="0.2">
      <c r="C99" s="54"/>
      <c r="D99" s="60"/>
      <c r="E99" s="60"/>
      <c r="F99" s="60"/>
      <c r="G99" s="6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3:42" ht="12.75" customHeight="1" x14ac:dyDescent="0.2">
      <c r="C100" s="54"/>
      <c r="D100" s="60"/>
      <c r="E100" s="60"/>
      <c r="F100" s="60"/>
      <c r="G100" s="60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3:42" ht="12.75" customHeight="1" x14ac:dyDescent="0.2">
      <c r="C101" s="54"/>
      <c r="D101" s="60"/>
      <c r="E101" s="60"/>
      <c r="F101" s="60"/>
      <c r="G101" s="60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3:42" ht="12.75" customHeight="1" x14ac:dyDescent="0.2">
      <c r="C102" s="54"/>
      <c r="D102" s="60"/>
      <c r="E102" s="60"/>
      <c r="F102" s="60"/>
      <c r="G102" s="60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3:42" ht="12.75" customHeight="1" x14ac:dyDescent="0.2">
      <c r="C103" s="54"/>
      <c r="D103" s="60"/>
      <c r="E103" s="60"/>
      <c r="F103" s="60"/>
      <c r="G103" s="60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3:42" ht="12.75" customHeight="1" x14ac:dyDescent="0.2">
      <c r="C104" s="54"/>
      <c r="D104" s="60"/>
      <c r="E104" s="60"/>
      <c r="F104" s="60"/>
      <c r="G104" s="60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3:42" ht="12.75" customHeight="1" x14ac:dyDescent="0.2">
      <c r="C105" s="54"/>
      <c r="D105" s="60"/>
      <c r="E105" s="60"/>
      <c r="F105" s="60"/>
      <c r="G105" s="60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3:42" ht="12.75" customHeight="1" x14ac:dyDescent="0.2">
      <c r="C106" s="54"/>
      <c r="D106" s="60"/>
      <c r="E106" s="60"/>
      <c r="F106" s="60"/>
      <c r="G106" s="60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3:42" ht="12.75" customHeight="1" x14ac:dyDescent="0.2">
      <c r="C107" s="54"/>
      <c r="D107" s="60"/>
      <c r="E107" s="60"/>
      <c r="F107" s="60"/>
      <c r="G107" s="60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3:42" ht="12.75" customHeight="1" x14ac:dyDescent="0.2">
      <c r="C108" s="54"/>
      <c r="D108" s="60"/>
      <c r="E108" s="60"/>
      <c r="F108" s="60"/>
      <c r="G108" s="60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3:42" ht="12.75" customHeight="1" x14ac:dyDescent="0.2">
      <c r="C109" s="54"/>
      <c r="D109" s="60"/>
      <c r="E109" s="60"/>
      <c r="F109" s="60"/>
      <c r="G109" s="60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3:42" ht="12.75" customHeight="1" x14ac:dyDescent="0.2">
      <c r="C110" s="54"/>
      <c r="D110" s="60"/>
      <c r="E110" s="60"/>
      <c r="F110" s="60"/>
      <c r="G110" s="60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3:42" ht="12.75" customHeight="1" x14ac:dyDescent="0.2">
      <c r="C111" s="54"/>
      <c r="D111" s="60"/>
      <c r="E111" s="60"/>
      <c r="F111" s="60"/>
      <c r="G111" s="60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3:42" ht="12.75" customHeight="1" x14ac:dyDescent="0.2">
      <c r="C112" s="54"/>
      <c r="D112" s="60"/>
      <c r="E112" s="60"/>
      <c r="F112" s="60"/>
      <c r="G112" s="60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3:42" ht="12.75" customHeight="1" x14ac:dyDescent="0.2">
      <c r="C113" s="54"/>
      <c r="D113" s="60"/>
      <c r="E113" s="60"/>
      <c r="F113" s="60"/>
      <c r="G113" s="60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3:42" ht="12.75" customHeight="1" x14ac:dyDescent="0.2">
      <c r="C114" s="54"/>
      <c r="D114" s="60"/>
      <c r="E114" s="60"/>
      <c r="F114" s="60"/>
      <c r="G114" s="60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3:42" ht="12.75" customHeight="1" x14ac:dyDescent="0.2">
      <c r="C115" s="54"/>
      <c r="D115" s="60"/>
      <c r="E115" s="60"/>
      <c r="F115" s="60"/>
      <c r="G115" s="60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3:42" ht="12.75" customHeight="1" x14ac:dyDescent="0.2">
      <c r="C116" s="54"/>
      <c r="D116" s="60"/>
      <c r="E116" s="60"/>
      <c r="F116" s="60"/>
      <c r="G116" s="60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3:42" ht="12.75" customHeight="1" x14ac:dyDescent="0.2">
      <c r="C117" s="54"/>
      <c r="D117" s="60"/>
      <c r="E117" s="60"/>
      <c r="F117" s="60"/>
      <c r="G117" s="60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</sheetData>
  <mergeCells count="244">
    <mergeCell ref="D82:E82"/>
    <mergeCell ref="D49:E49"/>
    <mergeCell ref="D65:E65"/>
    <mergeCell ref="D66:E66"/>
    <mergeCell ref="D60:E60"/>
    <mergeCell ref="D52:E52"/>
    <mergeCell ref="D70:E70"/>
    <mergeCell ref="D71:E71"/>
    <mergeCell ref="D72:E72"/>
    <mergeCell ref="D73:E73"/>
    <mergeCell ref="D74:E74"/>
    <mergeCell ref="D75:E75"/>
    <mergeCell ref="D77:E77"/>
    <mergeCell ref="D59:E59"/>
    <mergeCell ref="D64:E64"/>
    <mergeCell ref="D78:E78"/>
    <mergeCell ref="D16:E16"/>
    <mergeCell ref="D22:E22"/>
    <mergeCell ref="D21:E21"/>
    <mergeCell ref="D45:E45"/>
    <mergeCell ref="D76:E76"/>
    <mergeCell ref="D79:E79"/>
    <mergeCell ref="D80:E80"/>
    <mergeCell ref="D81:E81"/>
    <mergeCell ref="AN34:AP34"/>
    <mergeCell ref="AN35:AP35"/>
    <mergeCell ref="AN53:AP53"/>
    <mergeCell ref="AN54:AP54"/>
    <mergeCell ref="AN55:AP55"/>
    <mergeCell ref="AN56:AP56"/>
    <mergeCell ref="AN49:AP49"/>
    <mergeCell ref="AN50:AP50"/>
    <mergeCell ref="AN36:AP36"/>
    <mergeCell ref="AN80:AP80"/>
    <mergeCell ref="AN81:AP81"/>
    <mergeCell ref="AN40:AP40"/>
    <mergeCell ref="AN44:AP44"/>
    <mergeCell ref="AN41:AP41"/>
    <mergeCell ref="AN43:AP43"/>
    <mergeCell ref="AN51:AP51"/>
    <mergeCell ref="AD11:AD13"/>
    <mergeCell ref="AH9:AH13"/>
    <mergeCell ref="AI9:AI13"/>
    <mergeCell ref="X11:X13"/>
    <mergeCell ref="Q11:Q13"/>
    <mergeCell ref="J11:J13"/>
    <mergeCell ref="K11:K13"/>
    <mergeCell ref="N11:N13"/>
    <mergeCell ref="Z10:AA10"/>
    <mergeCell ref="P10:Q10"/>
    <mergeCell ref="AM1:AQ1"/>
    <mergeCell ref="AM2:AQ2"/>
    <mergeCell ref="AM3:AQ3"/>
    <mergeCell ref="AM4:AQ4"/>
    <mergeCell ref="AN33:AP33"/>
    <mergeCell ref="AN26:AP26"/>
    <mergeCell ref="AN27:AP27"/>
    <mergeCell ref="AN28:AP28"/>
    <mergeCell ref="AN29:AP29"/>
    <mergeCell ref="AN30:AP30"/>
    <mergeCell ref="AN31:AP31"/>
    <mergeCell ref="AN23:AP23"/>
    <mergeCell ref="AM9:AM13"/>
    <mergeCell ref="AN20:AP20"/>
    <mergeCell ref="AN22:AP22"/>
    <mergeCell ref="AN24:AP24"/>
    <mergeCell ref="AN25:AP25"/>
    <mergeCell ref="AQ9:AQ13"/>
    <mergeCell ref="AN9:AP13"/>
    <mergeCell ref="AN14:AP14"/>
    <mergeCell ref="AN17:AP17"/>
    <mergeCell ref="AN18:AP18"/>
    <mergeCell ref="AN19:AP19"/>
    <mergeCell ref="AN83:AP83"/>
    <mergeCell ref="AN84:AP84"/>
    <mergeCell ref="AN85:AP85"/>
    <mergeCell ref="AN66:AP66"/>
    <mergeCell ref="AN67:AP67"/>
    <mergeCell ref="AN68:AP68"/>
    <mergeCell ref="AN86:AP86"/>
    <mergeCell ref="AN69:AP69"/>
    <mergeCell ref="AN78:AP78"/>
    <mergeCell ref="AN79:AP79"/>
    <mergeCell ref="C96:F96"/>
    <mergeCell ref="G96:H96"/>
    <mergeCell ref="AL9:AL13"/>
    <mergeCell ref="AF88:AG88"/>
    <mergeCell ref="R10:S10"/>
    <mergeCell ref="AJ9:AJ13"/>
    <mergeCell ref="AN37:AP37"/>
    <mergeCell ref="AN39:AP39"/>
    <mergeCell ref="AN46:AP46"/>
    <mergeCell ref="AN48:AP48"/>
    <mergeCell ref="AN57:AP57"/>
    <mergeCell ref="AN58:AP58"/>
    <mergeCell ref="AN60:AP60"/>
    <mergeCell ref="AN61:AP61"/>
    <mergeCell ref="AN62:AP62"/>
    <mergeCell ref="AN63:AP63"/>
    <mergeCell ref="AN65:AP65"/>
    <mergeCell ref="Z89:AA89"/>
    <mergeCell ref="AB89:AC89"/>
    <mergeCell ref="AD89:AE89"/>
    <mergeCell ref="AF89:AG89"/>
    <mergeCell ref="C94:F94"/>
    <mergeCell ref="G94:H94"/>
    <mergeCell ref="AN82:AP82"/>
    <mergeCell ref="G95:H95"/>
    <mergeCell ref="E89:H89"/>
    <mergeCell ref="J89:K89"/>
    <mergeCell ref="L89:M89"/>
    <mergeCell ref="N89:O89"/>
    <mergeCell ref="P89:Q89"/>
    <mergeCell ref="R89:S89"/>
    <mergeCell ref="T89:U89"/>
    <mergeCell ref="C95:F95"/>
    <mergeCell ref="V89:W89"/>
    <mergeCell ref="X89:Y89"/>
    <mergeCell ref="T88:U88"/>
    <mergeCell ref="V88:W88"/>
    <mergeCell ref="X88:Y88"/>
    <mergeCell ref="Z88:AA88"/>
    <mergeCell ref="AB88:AC88"/>
    <mergeCell ref="AD88:AE88"/>
    <mergeCell ref="E88:H88"/>
    <mergeCell ref="J88:K88"/>
    <mergeCell ref="A84:A86"/>
    <mergeCell ref="B84:B86"/>
    <mergeCell ref="D85:E85"/>
    <mergeCell ref="D86:E86"/>
    <mergeCell ref="E87:H87"/>
    <mergeCell ref="L88:M88"/>
    <mergeCell ref="N88:O88"/>
    <mergeCell ref="P88:Q88"/>
    <mergeCell ref="R88:S88"/>
    <mergeCell ref="D84:E84"/>
    <mergeCell ref="V87:W87"/>
    <mergeCell ref="X87:Y87"/>
    <mergeCell ref="Z87:AA87"/>
    <mergeCell ref="AB87:AC87"/>
    <mergeCell ref="AD87:AE87"/>
    <mergeCell ref="AF87:AG87"/>
    <mergeCell ref="J87:K87"/>
    <mergeCell ref="L87:M87"/>
    <mergeCell ref="N87:O87"/>
    <mergeCell ref="P87:Q87"/>
    <mergeCell ref="R87:S87"/>
    <mergeCell ref="T87:U87"/>
    <mergeCell ref="A80:A83"/>
    <mergeCell ref="B80:B83"/>
    <mergeCell ref="D61:E61"/>
    <mergeCell ref="D62:E62"/>
    <mergeCell ref="D63:E63"/>
    <mergeCell ref="D67:E67"/>
    <mergeCell ref="D83:E83"/>
    <mergeCell ref="D50:E50"/>
    <mergeCell ref="D53:E53"/>
    <mergeCell ref="D54:E54"/>
    <mergeCell ref="B40:B79"/>
    <mergeCell ref="D41:E41"/>
    <mergeCell ref="D44:E44"/>
    <mergeCell ref="D46:E46"/>
    <mergeCell ref="D48:E48"/>
    <mergeCell ref="D55:E55"/>
    <mergeCell ref="D56:E56"/>
    <mergeCell ref="D57:E57"/>
    <mergeCell ref="D58:E58"/>
    <mergeCell ref="A40:A79"/>
    <mergeCell ref="D40:E40"/>
    <mergeCell ref="D43:E43"/>
    <mergeCell ref="D51:E51"/>
    <mergeCell ref="D47:E47"/>
    <mergeCell ref="C6:E6"/>
    <mergeCell ref="C7:E7"/>
    <mergeCell ref="B9:B13"/>
    <mergeCell ref="B1:E4"/>
    <mergeCell ref="D39:E39"/>
    <mergeCell ref="D18:E18"/>
    <mergeCell ref="D19:E19"/>
    <mergeCell ref="D20:E20"/>
    <mergeCell ref="D24:E24"/>
    <mergeCell ref="B26:B36"/>
    <mergeCell ref="D34:E34"/>
    <mergeCell ref="D35:E35"/>
    <mergeCell ref="D36:E36"/>
    <mergeCell ref="D37:E37"/>
    <mergeCell ref="D27:E27"/>
    <mergeCell ref="D28:E28"/>
    <mergeCell ref="D29:E29"/>
    <mergeCell ref="D30:E30"/>
    <mergeCell ref="D31:E31"/>
    <mergeCell ref="D33:E33"/>
    <mergeCell ref="D38:E38"/>
    <mergeCell ref="D14:E14"/>
    <mergeCell ref="D17:E17"/>
    <mergeCell ref="D15:E15"/>
    <mergeCell ref="F1:AL1"/>
    <mergeCell ref="F2:AL2"/>
    <mergeCell ref="F3:AL3"/>
    <mergeCell ref="F4:AL4"/>
    <mergeCell ref="AK9:AK13"/>
    <mergeCell ref="I9:I13"/>
    <mergeCell ref="AG11:AG13"/>
    <mergeCell ref="AC11:AC13"/>
    <mergeCell ref="AE11:AE13"/>
    <mergeCell ref="AF11:AF13"/>
    <mergeCell ref="AB11:AB13"/>
    <mergeCell ref="Z11:Z13"/>
    <mergeCell ref="AA11:AA13"/>
    <mergeCell ref="AF10:AG10"/>
    <mergeCell ref="S11:S13"/>
    <mergeCell ref="V11:V13"/>
    <mergeCell ref="W11:W13"/>
    <mergeCell ref="T10:U10"/>
    <mergeCell ref="V10:W10"/>
    <mergeCell ref="X10:Y10"/>
    <mergeCell ref="T11:T13"/>
    <mergeCell ref="U11:U13"/>
    <mergeCell ref="F9:F13"/>
    <mergeCell ref="J10:K10"/>
    <mergeCell ref="A14:A39"/>
    <mergeCell ref="D25:E25"/>
    <mergeCell ref="D26:E26"/>
    <mergeCell ref="B14:B24"/>
    <mergeCell ref="O11:O13"/>
    <mergeCell ref="B37:B39"/>
    <mergeCell ref="D68:E68"/>
    <mergeCell ref="D69:E69"/>
    <mergeCell ref="L11:L13"/>
    <mergeCell ref="M11:M13"/>
    <mergeCell ref="C9:E13"/>
    <mergeCell ref="L10:M10"/>
    <mergeCell ref="N10:O10"/>
    <mergeCell ref="D32:E32"/>
    <mergeCell ref="D23:E23"/>
    <mergeCell ref="G9:G13"/>
    <mergeCell ref="J9:AG9"/>
    <mergeCell ref="AB10:AC10"/>
    <mergeCell ref="AD10:AE10"/>
    <mergeCell ref="P11:P13"/>
    <mergeCell ref="Y11:Y13"/>
    <mergeCell ref="R11:R13"/>
    <mergeCell ref="D42:E42"/>
    <mergeCell ref="H9:H13"/>
  </mergeCells>
  <conditionalFormatting sqref="J14:J22 L14:L22 N14:N22 P14:P22 R14:R22 T14:T22 V14:V22 X14:X22 Z14:Z22 AB14:AB22 AD14:AD22 AF14:AF22 AF79:AF86 AD79:AD86 AB79:AB86 Z79:Z86 X79:X86 V79:V86 T79:T86 R79:R86 P79:P86 N79:N86 L79:L86 J79:J86 AF24:AF69 AD24:AD69 AB24:AB69 Z24:Z69 X24:X69 V24:V69 T24:T69 R24:R69 P24:P69 N24:N69 L24:L69 J24:J69">
    <cfRule type="cellIs" dxfId="20" priority="27" operator="between">
      <formula>1</formula>
      <formula>100</formula>
    </cfRule>
  </conditionalFormatting>
  <conditionalFormatting sqref="J87:J89 J90:AP96 L87:L89 N87:N89 P87:P89 R87:R89 T87:T89 V87:V89 X87:X89 Z87:Z89 AB87:AB89 AD87:AD89 AF87:AF89 AH87:AP89">
    <cfRule type="cellIs" dxfId="19" priority="28" stopIfTrue="1" operator="equal">
      <formula>0</formula>
    </cfRule>
  </conditionalFormatting>
  <conditionalFormatting sqref="K14:K22 M14:M22 O14:O22 Q14:Q22 S14:S22 U14:U22 W14:W22 Y14:Y22 AA14:AA22 AC14:AC22 AE14:AE22 AG14:AG22 AG79:AG86 AE79:AE86 AC79:AC86 AA79:AA86 Y79:Y86 W79:W86 U79:U86 S79:S86 Q79:Q86 O79:O86 M79:M86 K79:K86 AG24:AG69 AE24:AE69 AC24:AC69 AA24:AA69 Y24:Y69 W24:W69 U24:U69 S24:S69 Q24:Q69 O24:O69 M24:M69 K24:K69">
    <cfRule type="cellIs" dxfId="18" priority="29" operator="between">
      <formula>1</formula>
      <formula>100</formula>
    </cfRule>
  </conditionalFormatting>
  <conditionalFormatting sqref="J70 L70 N70 P70 R70 T70 V70 X70 Z70 AB70 AD70 AF70">
    <cfRule type="cellIs" dxfId="17" priority="25" operator="between">
      <formula>1</formula>
      <formula>100</formula>
    </cfRule>
  </conditionalFormatting>
  <conditionalFormatting sqref="K70 M70 O70 Q70 S70 U70 W70 Y70 AA70 AC70 AE70 AG70">
    <cfRule type="cellIs" dxfId="16" priority="26" operator="between">
      <formula>1</formula>
      <formula>100</formula>
    </cfRule>
  </conditionalFormatting>
  <conditionalFormatting sqref="J78 L78 N78 P78 R78 T78 V78 X78 Z78 AB78 AD78 AF78">
    <cfRule type="cellIs" dxfId="15" priority="3" operator="between">
      <formula>1</formula>
      <formula>100</formula>
    </cfRule>
  </conditionalFormatting>
  <conditionalFormatting sqref="J71 L71 N71 P71 R71 T71 V71 X71 Z71 AB71 AD71 AF71">
    <cfRule type="cellIs" dxfId="14" priority="23" operator="between">
      <formula>1</formula>
      <formula>100</formula>
    </cfRule>
  </conditionalFormatting>
  <conditionalFormatting sqref="K71 M71 O71 Q71 S71 U71 W71 Y71 AA71 AC71 AE71 AG71">
    <cfRule type="cellIs" dxfId="13" priority="24" operator="between">
      <formula>1</formula>
      <formula>100</formula>
    </cfRule>
  </conditionalFormatting>
  <conditionalFormatting sqref="J72 L72 N72 P72 R72 T72 V72 X72 Z72 AB72 AD72 AF72">
    <cfRule type="cellIs" dxfId="12" priority="21" operator="between">
      <formula>1</formula>
      <formula>100</formula>
    </cfRule>
  </conditionalFormatting>
  <conditionalFormatting sqref="K72 M72 O72 Q72 S72 U72 W72 Y72 AA72 AC72 AE72 AG72">
    <cfRule type="cellIs" dxfId="11" priority="22" operator="between">
      <formula>1</formula>
      <formula>100</formula>
    </cfRule>
  </conditionalFormatting>
  <conditionalFormatting sqref="J73 L73 N73 P73 R73 T73 V73 X73 Z73 AB73 AD73 AF73">
    <cfRule type="cellIs" dxfId="10" priority="19" operator="between">
      <formula>1</formula>
      <formula>100</formula>
    </cfRule>
  </conditionalFormatting>
  <conditionalFormatting sqref="K73 M73 O73 Q73 S73 U73 W73 Y73 AA73 AC73 AE73 AG73">
    <cfRule type="cellIs" dxfId="9" priority="20" operator="between">
      <formula>1</formula>
      <formula>100</formula>
    </cfRule>
  </conditionalFormatting>
  <conditionalFormatting sqref="J76 L76 N76 P76 R76 T76 V76 X76 Z76 AB76 AD76 AF76">
    <cfRule type="cellIs" dxfId="8" priority="13" operator="between">
      <formula>1</formula>
      <formula>100</formula>
    </cfRule>
  </conditionalFormatting>
  <conditionalFormatting sqref="K76 M76 O76 Q76 S76 U76 W76 Y76 AA76 AC76 AE76 AG76">
    <cfRule type="cellIs" dxfId="7" priority="14" operator="between">
      <formula>1</formula>
      <formula>100</formula>
    </cfRule>
  </conditionalFormatting>
  <conditionalFormatting sqref="J74:J75 L74:L75 N74:N75 P74:P75 R74:R75 T74:T75 V74:V75 X74:X75 Z74:Z75 AB74:AB75 AD74:AD75 AF74:AF75">
    <cfRule type="cellIs" dxfId="6" priority="7" operator="between">
      <formula>1</formula>
      <formula>100</formula>
    </cfRule>
  </conditionalFormatting>
  <conditionalFormatting sqref="K74:K75 M74:M75 O74:O75 Q74:Q75 S74:S75 U74:U75 W74:W75 Y74:Y75 AA74:AA75 AC74:AC75 AE74:AE75 AG74:AG75">
    <cfRule type="cellIs" dxfId="5" priority="8" operator="between">
      <formula>1</formula>
      <formula>100</formula>
    </cfRule>
  </conditionalFormatting>
  <conditionalFormatting sqref="J77 L77 N77 P77 R77 T77 V77 X77 Z77 AB77 AD77 AF77">
    <cfRule type="cellIs" dxfId="4" priority="5" operator="between">
      <formula>1</formula>
      <formula>100</formula>
    </cfRule>
  </conditionalFormatting>
  <conditionalFormatting sqref="K77 M77 O77 Q77 S77 U77 W77 Y77 AA77 AC77 AE77 AG77">
    <cfRule type="cellIs" dxfId="3" priority="6" operator="between">
      <formula>1</formula>
      <formula>100</formula>
    </cfRule>
  </conditionalFormatting>
  <conditionalFormatting sqref="K78 M78 O78 Q78 S78 U78 W78 Y78 AA78 AC78 AE78 AG78">
    <cfRule type="cellIs" dxfId="2" priority="4" operator="between">
      <formula>1</formula>
      <formula>100</formula>
    </cfRule>
  </conditionalFormatting>
  <conditionalFormatting sqref="J23 L23 N23 P23 R23 T23 V23 X23 Z23 AB23 AD23 AF23">
    <cfRule type="cellIs" dxfId="1" priority="1" operator="between">
      <formula>1</formula>
      <formula>100</formula>
    </cfRule>
  </conditionalFormatting>
  <conditionalFormatting sqref="K23 M23 O23 Q23 S23 U23 W23 Y23 AA23 AC23 AE23 AG23">
    <cfRule type="cellIs" dxfId="0" priority="2" operator="between">
      <formula>1</formula>
      <formula>100</formula>
    </cfRule>
  </conditionalFormatting>
  <hyperlinks>
    <hyperlink ref="AL15" r:id="rId1" xr:uid="{62261E66-7D10-4CAA-8576-BFA5BB397253}"/>
    <hyperlink ref="AL17" r:id="rId2" xr:uid="{FB80F391-83F9-4B69-92B0-66F302F47BAA}"/>
    <hyperlink ref="AL18" r:id="rId3" xr:uid="{87631DA2-C3B2-4175-8E33-E14BC0434561}"/>
    <hyperlink ref="AL19" r:id="rId4" xr:uid="{C6FCCD74-06F5-4D0C-BE03-8AB4B945B07B}"/>
    <hyperlink ref="AL20" r:id="rId5" xr:uid="{EBCFBBBD-1780-4D42-BB20-2BA14D8CA3DF}"/>
    <hyperlink ref="AL21" r:id="rId6" xr:uid="{A10542C1-588E-4EE0-B8C6-3EF8DCC684BD}"/>
    <hyperlink ref="AL25" r:id="rId7" xr:uid="{C5FCCB49-A41A-45DA-BC02-2C7DCEED0DB4}"/>
    <hyperlink ref="AL26" r:id="rId8" xr:uid="{914C6C9F-6247-4054-9A91-123124B873A3}"/>
    <hyperlink ref="AL27" r:id="rId9" xr:uid="{F6B1EB0D-B28A-45EA-A6B8-C65E5492F777}"/>
    <hyperlink ref="AL28" r:id="rId10" xr:uid="{7EE6B147-F25B-4C68-B180-3392D3071155}"/>
    <hyperlink ref="AL29" r:id="rId11" xr:uid="{D4BE8CA6-2729-4D53-AD71-1411715F2C46}"/>
    <hyperlink ref="AL30" r:id="rId12" xr:uid="{5B9EA5A6-8EA3-4CBF-BD9C-09A6B6E45771}"/>
    <hyperlink ref="AL31" r:id="rId13" xr:uid="{13178393-ABD8-467E-B1F1-F511F9FBB8EA}"/>
    <hyperlink ref="AL32" r:id="rId14" xr:uid="{0E76BA9E-683A-4FFB-95A2-775EC7E7725F}"/>
    <hyperlink ref="AL33" r:id="rId15" xr:uid="{06098044-9DE7-40C0-B708-855BC605EFE3}"/>
    <hyperlink ref="AL34" r:id="rId16" xr:uid="{F6EC50CC-6AB1-477A-8CC7-AD3DD57A120E}"/>
    <hyperlink ref="AL35" r:id="rId17" xr:uid="{F9098340-0CA8-4FBE-B729-9066B6CEBCA7}"/>
    <hyperlink ref="AL36" r:id="rId18" xr:uid="{8296BCC6-3E15-484A-A4CF-55E097674EC8}"/>
    <hyperlink ref="AL37" r:id="rId19" xr:uid="{BB11C518-863C-49A3-8A46-25916422D05D}"/>
    <hyperlink ref="AL38" r:id="rId20" xr:uid="{AF12E53E-73FF-4673-BB58-B4C369BA6885}"/>
    <hyperlink ref="AL39" r:id="rId21" xr:uid="{1C335EF9-3FE9-441A-B1AD-766C6FF58B9C}"/>
    <hyperlink ref="AL40" r:id="rId22" xr:uid="{BF937D94-63E6-4C0B-94E4-02989BAB8AD9}"/>
    <hyperlink ref="AL41" r:id="rId23" xr:uid="{701BD107-59BC-4247-A15D-FE7B152D510B}"/>
    <hyperlink ref="AL43" r:id="rId24" xr:uid="{582FFFC9-7D20-4EC0-B8FD-6D5BD8F70E39}"/>
    <hyperlink ref="AL44" r:id="rId25" xr:uid="{1301CEDA-3F41-4C5C-8CBA-E6722E4026D1}"/>
    <hyperlink ref="AL45" r:id="rId26" xr:uid="{9A423104-68AF-4554-BA0F-56FD967A288C}"/>
    <hyperlink ref="AL47" r:id="rId27" xr:uid="{B0E85D58-716E-4B28-A85F-29E753BABFB2}"/>
    <hyperlink ref="AL46" r:id="rId28" xr:uid="{E012B2CA-F5F3-4E1C-A448-531AAF15656D}"/>
    <hyperlink ref="AL48" r:id="rId29" xr:uid="{AA76ECE9-9580-4431-B2FA-9B16BE539603}"/>
    <hyperlink ref="AL49" r:id="rId30" xr:uid="{0F4ED1A5-9997-48E8-A0B9-EC61500EFC9B}"/>
    <hyperlink ref="AL50" r:id="rId31" xr:uid="{A6289955-3957-4499-917B-CB57B9076C92}"/>
    <hyperlink ref="AL51" r:id="rId32" xr:uid="{B78DE57C-1619-48CD-86D4-873819D097D9}"/>
    <hyperlink ref="AL52" r:id="rId33" xr:uid="{EEC7881A-734C-4B66-B77D-DA647A6693F2}"/>
    <hyperlink ref="AL53" r:id="rId34" xr:uid="{F0512ACA-1FFD-4E90-98A5-FA6648B907D6}"/>
    <hyperlink ref="AL54" r:id="rId35" xr:uid="{23294929-97E0-43A4-93BF-4378AF141522}"/>
    <hyperlink ref="AL55" r:id="rId36" xr:uid="{BF4255B9-A5DB-4D38-AF17-53C3448599CB}"/>
    <hyperlink ref="AL86" r:id="rId37" xr:uid="{33CF5936-AD19-4DCC-8F48-69E41839F6D1}"/>
    <hyperlink ref="AL85" r:id="rId38" xr:uid="{30F7EA0D-244B-40BE-8BF9-94EFDBA423CE}"/>
    <hyperlink ref="AL84" r:id="rId39" xr:uid="{6BFF50BD-B147-43ED-831B-F0CE3CDD6119}"/>
    <hyperlink ref="AL83" r:id="rId40" xr:uid="{A292796A-3145-4AD7-B478-A35B9C510043}"/>
    <hyperlink ref="AL82" r:id="rId41" xr:uid="{7AB3E595-66DA-4FBC-BE85-196DD2A985A9}"/>
    <hyperlink ref="AL80" r:id="rId42" xr:uid="{7D77F732-67BA-426A-8E77-3FDC44BD5DF3}"/>
    <hyperlink ref="AL81" r:id="rId43" xr:uid="{F4508E8A-4E63-42CA-8C24-4DB0EB36D901}"/>
    <hyperlink ref="AL56" r:id="rId44" xr:uid="{13D61CDD-5BAE-446A-A346-ECBEAAE0E27A}"/>
    <hyperlink ref="AL79" r:id="rId45" xr:uid="{1943A4FB-AB07-4F9A-B791-97E99FFEA530}"/>
    <hyperlink ref="AL78" r:id="rId46" xr:uid="{E8A2CDE8-ED4A-41FE-89AD-D40021F01188}"/>
    <hyperlink ref="AL77" r:id="rId47" xr:uid="{8DA26193-B641-424E-8B46-5EFE284033C4}"/>
    <hyperlink ref="AL76" r:id="rId48" xr:uid="{3C2FEA71-4BEC-40DC-9127-DF8AE3064583}"/>
    <hyperlink ref="AL75" r:id="rId49" xr:uid="{16986BD3-0C04-4046-B328-445B6B4C9308}"/>
    <hyperlink ref="AL74" r:id="rId50" xr:uid="{AF18D11F-3C95-4709-9DB2-6A06C285C476}"/>
    <hyperlink ref="AL73" r:id="rId51" xr:uid="{9AD40A5C-3C67-45B4-9743-2675B9148924}"/>
    <hyperlink ref="AL72" r:id="rId52" xr:uid="{D4B76AF0-7A09-4F90-A0A7-DCB4493D3500}"/>
    <hyperlink ref="AL71" r:id="rId53" xr:uid="{A2921900-BBCA-454D-B216-1CA973A0414D}"/>
    <hyperlink ref="AL68" r:id="rId54" xr:uid="{2937924D-2FA4-4F34-BE4C-6F3722D3C21F}"/>
    <hyperlink ref="AL69" r:id="rId55" xr:uid="{861DD51E-5F0D-42C9-AD64-E28EADBD6EBC}"/>
    <hyperlink ref="AL70" r:id="rId56" xr:uid="{96F4CE54-6230-4A00-899E-81726218ABD6}"/>
    <hyperlink ref="AL57" r:id="rId57" xr:uid="{B20D1B93-47CE-4806-94E9-9C2161396DD3}"/>
    <hyperlink ref="AL67" r:id="rId58" xr:uid="{1B06284A-FE91-45C0-B9EF-F25945E21502}"/>
    <hyperlink ref="AL66" r:id="rId59" xr:uid="{F4864101-2E23-4DA9-A4F6-CBCB90271B2E}"/>
    <hyperlink ref="AL65" r:id="rId60" xr:uid="{CB04AC9F-DE1A-4118-B43C-A6D5D1BEFF15}"/>
    <hyperlink ref="AL64" r:id="rId61" xr:uid="{35290994-383B-45B1-802C-BFB20901BC5D}"/>
    <hyperlink ref="AL63" r:id="rId62" xr:uid="{1CD4409F-ADE9-473B-8E8E-664C394B4DDB}"/>
    <hyperlink ref="AL62" r:id="rId63" xr:uid="{7C26A5CE-5514-41CD-A7E4-F8BAFABECE1C}"/>
    <hyperlink ref="AL58" r:id="rId64" xr:uid="{B7B81030-4AA5-402A-94D1-A5FDF3181B34}"/>
    <hyperlink ref="AL61" r:id="rId65" xr:uid="{E5828988-EB33-45FE-B47F-DF6446AB4A4B}"/>
    <hyperlink ref="AL60" r:id="rId66" xr:uid="{AF862E28-1AAD-4EDB-80C1-E5513721F08F}"/>
    <hyperlink ref="AL59" r:id="rId67" xr:uid="{66432543-5EFB-48F7-84FD-AEE0A42088CE}"/>
    <hyperlink ref="AL16" r:id="rId68" xr:uid="{3D532779-A611-4794-944B-E883C0F4A1F0}"/>
  </hyperlinks>
  <printOptions horizontalCentered="1" gridLines="1"/>
  <pageMargins left="0.27559055118110237" right="0.51181102362204722" top="0.39370078740157483" bottom="0.43307086614173229" header="0" footer="0"/>
  <pageSetup orientation="landscape"/>
  <rowBreaks count="1" manualBreakCount="1">
    <brk id="45" man="1"/>
  </rowBreaks>
  <drawing r:id="rId69"/>
  <legacyDrawing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E100"/>
  <sheetViews>
    <sheetView workbookViewId="0">
      <selection activeCell="D12" sqref="D12:E12"/>
    </sheetView>
  </sheetViews>
  <sheetFormatPr baseColWidth="10" defaultColWidth="14.42578125" defaultRowHeight="15" customHeight="1" x14ac:dyDescent="0.2"/>
  <cols>
    <col min="1" max="11" width="11.42578125" customWidth="1"/>
  </cols>
  <sheetData>
    <row r="1" spans="4:5" ht="12.75" customHeight="1" x14ac:dyDescent="0.2"/>
    <row r="2" spans="4:5" ht="12.75" customHeight="1" x14ac:dyDescent="0.2"/>
    <row r="3" spans="4:5" ht="12.75" customHeight="1" x14ac:dyDescent="0.2"/>
    <row r="4" spans="4:5" ht="12.75" customHeight="1" x14ac:dyDescent="0.2"/>
    <row r="5" spans="4:5" ht="12.75" customHeight="1" x14ac:dyDescent="0.2"/>
    <row r="6" spans="4:5" ht="12.75" customHeight="1" x14ac:dyDescent="0.2"/>
    <row r="7" spans="4:5" ht="12.75" customHeight="1" x14ac:dyDescent="0.2"/>
    <row r="8" spans="4:5" ht="12.75" customHeight="1" x14ac:dyDescent="0.2"/>
    <row r="9" spans="4:5" ht="12.75" customHeight="1" x14ac:dyDescent="0.2"/>
    <row r="10" spans="4:5" ht="12.75" customHeight="1" x14ac:dyDescent="0.2"/>
    <row r="11" spans="4:5" ht="12.75" customHeight="1" x14ac:dyDescent="0.2"/>
    <row r="12" spans="4:5" ht="12.75" customHeight="1" thickBot="1" x14ac:dyDescent="0.25">
      <c r="D12" s="201" t="s">
        <v>76</v>
      </c>
      <c r="E12" s="134"/>
    </row>
    <row r="13" spans="4:5" ht="12.75" customHeight="1" x14ac:dyDescent="0.2"/>
    <row r="14" spans="4:5" ht="12.75" customHeight="1" x14ac:dyDescent="0.2"/>
    <row r="15" spans="4:5" ht="12.75" customHeight="1" x14ac:dyDescent="0.2"/>
    <row r="16" spans="4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1">
    <mergeCell ref="D12:E12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718766612CB94F83B8E769B51DB7F9" ma:contentTypeVersion="15" ma:contentTypeDescription="Crear nuevo documento." ma:contentTypeScope="" ma:versionID="cf059f7e31030043d92b44428a323760">
  <xsd:schema xmlns:xsd="http://www.w3.org/2001/XMLSchema" xmlns:xs="http://www.w3.org/2001/XMLSchema" xmlns:p="http://schemas.microsoft.com/office/2006/metadata/properties" xmlns:ns2="b2502d81-266f-4a7e-a6f0-5b90270e46f6" xmlns:ns3="7437b579-c751-4e12-9475-58e8167c0881" targetNamespace="http://schemas.microsoft.com/office/2006/metadata/properties" ma:root="true" ma:fieldsID="a8b64b2a729b231acc2d7d46e082a7b6" ns2:_="" ns3:_="">
    <xsd:import namespace="b2502d81-266f-4a7e-a6f0-5b90270e46f6"/>
    <xsd:import namespace="7437b579-c751-4e12-9475-58e8167c088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02d81-266f-4a7e-a6f0-5b90270e46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f9d1490-f074-42d4-962f-a41ec2967d0b}" ma:internalName="TaxCatchAll" ma:showField="CatchAllData" ma:web="b2502d81-266f-4a7e-a6f0-5b90270e46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7b579-c751-4e12-9475-58e8167c08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5dfa331-ad63-4ff6-bd03-6b540606be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502d81-266f-4a7e-a6f0-5b90270e46f6" xsi:nil="true"/>
    <lcf76f155ced4ddcb4097134ff3c332f xmlns="7437b579-c751-4e12-9475-58e8167c08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DDDF4D-E795-4C88-89D9-435F997CE656}"/>
</file>

<file path=customXml/itemProps2.xml><?xml version="1.0" encoding="utf-8"?>
<ds:datastoreItem xmlns:ds="http://schemas.openxmlformats.org/officeDocument/2006/customXml" ds:itemID="{E4136B15-F29B-4E05-BA17-AD6E0D7CA759}"/>
</file>

<file path=customXml/itemProps3.xml><?xml version="1.0" encoding="utf-8"?>
<ds:datastoreItem xmlns:ds="http://schemas.openxmlformats.org/officeDocument/2006/customXml" ds:itemID="{E3D4B6E4-4E89-479F-A18C-598D3E39AB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PDT 2025 SST - MIPG</vt:lpstr>
      <vt:lpstr>Hoja1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JAIME RAPALINO</dc:creator>
  <cp:keywords/>
  <dc:description/>
  <cp:lastModifiedBy>User</cp:lastModifiedBy>
  <cp:revision/>
  <dcterms:created xsi:type="dcterms:W3CDTF">2008-06-08T03:34:12Z</dcterms:created>
  <dcterms:modified xsi:type="dcterms:W3CDTF">2025-01-24T18:08:55Z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0x0101003E718766612CB94F83B8E769B51DB7F9</vt:lpwstr>
  </property>
  <property fmtid="{D5CDD505-2E9C-101B-9397-08002B2CF9AE}" pid="3" name="MediaServiceImageTags">
    <vt:lpwstr/>
  </property>
</Properties>
</file>