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ALEXA/CORVIVIENDA/CORVIVIENDA 2025/Plan de Acción 2025/"/>
    </mc:Choice>
  </mc:AlternateContent>
  <xr:revisionPtr revIDLastSave="0" documentId="13_ncr:1_{E0F25645-F6E9-8049-9E13-6F50853F3DF4}" xr6:coauthVersionLast="47" xr6:coauthVersionMax="47" xr10:uidLastSave="{00000000-0000-0000-0000-000000000000}"/>
  <bookViews>
    <workbookView xWindow="0" yWindow="500" windowWidth="28800" windowHeight="1634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6" l="1"/>
  <c r="R38" i="6"/>
  <c r="R25" i="6"/>
  <c r="R17"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 xml:space="preserve">PRODUCTO TANGIBLE DE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M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rgb="FF000000"/>
            <rFont val="Tahoma"/>
            <family val="2"/>
          </rPr>
          <t>VER ANEXO 1</t>
        </r>
        <r>
          <rPr>
            <sz val="9"/>
            <color rgb="FF000000"/>
            <rFont val="Tahoma"/>
            <family val="2"/>
          </rPr>
          <t xml:space="preserve">
</t>
        </r>
      </text>
    </comment>
    <comment ref="N9" authorId="2" shapeId="0" xr:uid="{50C5BBF1-C3B2-1E44-A363-4B22ABF66718}">
      <text>
        <r>
          <rPr>
            <b/>
            <sz val="10"/>
            <color rgb="FF000000"/>
            <rFont val="Tahoma"/>
            <family val="2"/>
          </rPr>
          <t xml:space="preserve">Contratación de 12 servicios profesionales y de apoyo a la gestión para la ejecución del Programa Unidos por una Vivienda para Ti </t>
        </r>
      </text>
    </comment>
    <comment ref="N11" authorId="2" shapeId="0" xr:uid="{659E1967-F48B-2848-8C75-FE10B28C2A3C}">
      <text>
        <r>
          <rPr>
            <b/>
            <sz val="10"/>
            <color rgb="FF000000"/>
            <rFont val="Tahoma"/>
            <family val="2"/>
          </rPr>
          <t xml:space="preserve">Rralizar 1 contrato para la gestión integral de logística para el desarrollo de la oferta institucional del Programa Unidos por una Vivienda para Ti </t>
        </r>
      </text>
    </comment>
    <comment ref="N13" authorId="2" shapeId="0" xr:uid="{54BDE78B-A667-6842-B92D-152508AB2082}">
      <text>
        <r>
          <rPr>
            <b/>
            <sz val="10"/>
            <color rgb="FF000000"/>
            <rFont val="Tahoma"/>
            <family val="2"/>
          </rPr>
          <t>Desarrollo de ofertas institucionales para la asignación de 3.241 subsidios familiares distritales de vivienda asignados</t>
        </r>
      </text>
    </comment>
    <comment ref="N15" authorId="2" shapeId="0" xr:uid="{3BF9F165-81F3-5C41-8EC0-3AFB1FAC7365}">
      <text>
        <r>
          <rPr>
            <b/>
            <sz val="10"/>
            <color rgb="FF000000"/>
            <rFont val="Tahoma"/>
            <family val="2"/>
          </rPr>
          <t>Realizar 2 contratos para diseñar, tramitar permisos y construir obras complementarias para el Proyecto Urbanístico Ciudadela de La Paz.</t>
        </r>
      </text>
    </comment>
    <comment ref="N17" authorId="2" shapeId="0" xr:uid="{3C10E87E-DEE7-1247-A977-98CBC3CF13B5}">
      <text>
        <r>
          <rPr>
            <b/>
            <sz val="10"/>
            <color rgb="FF000000"/>
            <rFont val="Tahoma"/>
            <family val="2"/>
          </rPr>
          <t>Diagnóstico, ejecución e interventoría de las obras de mejoramiento de vivienda por asignación de 3.500 subsidios familiares</t>
        </r>
      </text>
    </comment>
    <comment ref="N19" authorId="2" shapeId="0" xr:uid="{2E0FEF9F-B55C-F347-8FC3-A0E2FAD9F7FC}">
      <text>
        <r>
          <rPr>
            <b/>
            <sz val="10"/>
            <color rgb="FF000000"/>
            <rFont val="Tahoma"/>
            <family val="2"/>
          </rPr>
          <t xml:space="preserve">Realizar 1 contrato de transporte terrestre para el desarrollo de la oferta institucional del Programa Mi Casa Avanza
</t>
        </r>
        <r>
          <rPr>
            <b/>
            <sz val="10"/>
            <color rgb="FF000000"/>
            <rFont val="Tahoma"/>
            <family val="2"/>
          </rPr>
          <t xml:space="preserve">
</t>
        </r>
        <r>
          <rPr>
            <b/>
            <sz val="10"/>
            <color rgb="FF000000"/>
            <rFont val="Tahoma"/>
            <family val="2"/>
          </rPr>
          <t xml:space="preserve">
</t>
        </r>
        <r>
          <rPr>
            <b/>
            <sz val="10"/>
            <color rgb="FF000000"/>
            <rFont val="Tahoma"/>
            <family val="2"/>
          </rPr>
          <t xml:space="preserve">
</t>
        </r>
        <r>
          <rPr>
            <b/>
            <sz val="10"/>
            <color rgb="FF000000"/>
            <rFont val="Tahoma"/>
            <family val="2"/>
          </rPr>
          <t>Rralizar 1 contrato para la gestión integral de logística para el desarrollo de la oferta institucional del Programa Mi Casa Avanza</t>
        </r>
      </text>
    </comment>
    <comment ref="N21" authorId="2" shapeId="0" xr:uid="{59CA7434-6734-E34E-8819-347E8AA2A9CE}">
      <text>
        <r>
          <rPr>
            <b/>
            <sz val="10"/>
            <color rgb="FF000000"/>
            <rFont val="Tahoma"/>
            <family val="2"/>
          </rPr>
          <t>Realizar 1 contrato para  las obras de mantenimiento y/o adecuacion y/o mejoramiento del parque San felipe Neri, bien inmueble que se encuentra bajo el cuidado de del Fondo de vivienda de INTERES Social Y reforma urbana Distrital.</t>
        </r>
      </text>
    </comment>
    <comment ref="N23" authorId="2" shapeId="0" xr:uid="{5DD66512-FCC4-4548-AAA4-DD055D081381}">
      <text>
        <r>
          <rPr>
            <b/>
            <sz val="10"/>
            <color rgb="FF000000"/>
            <rFont val="Tahoma"/>
            <family val="2"/>
          </rPr>
          <t>Contratación de 33 servicios profesionales y de apoyo a la gestión para la ejecución del programa mi casa avanza</t>
        </r>
      </text>
    </comment>
    <comment ref="N26" authorId="2" shapeId="0" xr:uid="{80DC5128-C672-B148-A8F9-7EA9B30DA259}">
      <text>
        <r>
          <rPr>
            <b/>
            <sz val="10"/>
            <color rgb="FF000000"/>
            <rFont val="Tahoma"/>
            <family val="2"/>
          </rPr>
          <t xml:space="preserve">Rralizar 1 contrato de Gestión integral de logística para el desarrollo de la oferta institucional del Programa Mi Casa con Propiedad
</t>
        </r>
        <r>
          <rPr>
            <b/>
            <sz val="10"/>
            <color rgb="FF000000"/>
            <rFont val="Tahoma"/>
            <family val="2"/>
          </rPr>
          <t xml:space="preserve">
</t>
        </r>
        <r>
          <rPr>
            <b/>
            <sz val="10"/>
            <color rgb="FF000000"/>
            <rFont val="Tahoma"/>
            <family val="2"/>
          </rPr>
          <t>Realizar 1 contrato de transporte terrestre para el desarrollo de la oferta institucional del Programa Mi Casa con Propiedad</t>
        </r>
      </text>
    </comment>
    <comment ref="N28" authorId="2" shapeId="0" xr:uid="{F5E29B9C-84DA-0B4F-983A-A69D7D60A857}">
      <text>
        <r>
          <rPr>
            <sz val="10"/>
            <color rgb="FF000000"/>
            <rFont val="Tahoma"/>
            <family val="2"/>
          </rPr>
          <t xml:space="preserve">Contratación de 1 servicio profesional de firma digital certificada para el correcto cumplimiento del programa de titulación
</t>
        </r>
      </text>
    </comment>
    <comment ref="N29" authorId="2" shapeId="0" xr:uid="{202BD567-99EB-E34D-821A-F52C3C677F9B}">
      <text>
        <r>
          <rPr>
            <b/>
            <sz val="10"/>
            <color rgb="FF000000"/>
            <rFont val="Tahoma"/>
            <family val="2"/>
          </rPr>
          <t>Contratación de 30 servicios profesionales y de apoyo a la gestión para la asistencia técnica y jurídica del Programa Mi Casa con Propiedad</t>
        </r>
      </text>
    </comment>
    <comment ref="N30" authorId="2" shapeId="0" xr:uid="{8B5A8251-8B2A-BA4D-9251-D3CAB5820DBB}">
      <text>
        <r>
          <rPr>
            <b/>
            <sz val="10"/>
            <color rgb="FF000000"/>
            <rFont val="Tahoma"/>
            <family val="2"/>
          </rPr>
          <t>Realizar 1 contrato de labores topográficas como insumo preliminar para el proceso de legalización urbanística en los sectores priorizados de la ciudad de Cartagena.</t>
        </r>
      </text>
    </comment>
    <comment ref="N31" authorId="2" shapeId="0" xr:uid="{6F8AB2BF-7A5D-3C4C-9B98-0BFBCFC92A90}">
      <text>
        <r>
          <rPr>
            <b/>
            <sz val="10"/>
            <color rgb="FF000000"/>
            <rFont val="Tahoma"/>
            <family val="2"/>
          </rPr>
          <t xml:space="preserve">Rralizar 1 contrato de Gestión integral de logística para el desarrollo de la oferta institucional del Programa Mi Territorio en Orden
</t>
        </r>
        <r>
          <rPr>
            <b/>
            <sz val="10"/>
            <color rgb="FF000000"/>
            <rFont val="Tahoma"/>
            <family val="2"/>
          </rPr>
          <t xml:space="preserve">
</t>
        </r>
        <r>
          <rPr>
            <b/>
            <sz val="10"/>
            <color rgb="FF000000"/>
            <rFont val="Tahoma"/>
            <family val="2"/>
          </rPr>
          <t>Realizar 1 contrato de transporte terrestre para el desarrollo de la oferta institucional del Programa Mi Territorio en Orden</t>
        </r>
      </text>
    </comment>
    <comment ref="N33" authorId="2" shapeId="0" xr:uid="{FF09F0E5-FF2E-5F42-B7DA-3654A59E3ADE}">
      <text>
        <r>
          <rPr>
            <b/>
            <sz val="10"/>
            <color rgb="FF000000"/>
            <rFont val="Tahoma"/>
            <family val="2"/>
          </rPr>
          <t>Contratación de 19 servicios profesionales y de apoyo a la gestión para la ejecución del programa mi territorio en orden - legalización urbanística de barrios</t>
        </r>
      </text>
    </comment>
    <comment ref="N34" authorId="2" shapeId="0" xr:uid="{40AE4414-6B81-7A4B-BA29-E41DE17E5951}">
      <text>
        <r>
          <rPr>
            <b/>
            <sz val="10"/>
            <color rgb="FF000000"/>
            <rFont val="Tahoma"/>
            <family val="2"/>
          </rPr>
          <t>Contratación de 3 servicios profesionales y de apoyo a la gestión para la ejecución del Programa Mi Territorio en Orden - Observatorio de Vivienda</t>
        </r>
      </text>
    </comment>
    <comment ref="N35" authorId="2" shapeId="0" xr:uid="{C0EC4B52-55EA-AA48-8257-8F5D88AD4BC6}">
      <text>
        <r>
          <rPr>
            <b/>
            <sz val="10"/>
            <color rgb="FF000000"/>
            <rFont val="Tahoma"/>
            <family val="2"/>
          </rPr>
          <t>1 Software de información a la medida de las necesidades de la entidad</t>
        </r>
      </text>
    </comment>
    <comment ref="N38" authorId="2" shapeId="0" xr:uid="{D980F669-BDD1-B545-84E9-D93B85E67DC7}">
      <text>
        <r>
          <rPr>
            <b/>
            <sz val="10"/>
            <color rgb="FF000000"/>
            <rFont val="Tahoma"/>
            <family val="2"/>
          </rPr>
          <t>Diagnóstico, ejecución e interventoría de las obras de mejoramiento de vivienda por asignación de 600 subsidios familiares</t>
        </r>
      </text>
    </comment>
    <comment ref="N43" authorId="2" shapeId="0" xr:uid="{2A3F0BAA-860B-6845-8A65-60798D5C0A4E}">
      <text>
        <r>
          <rPr>
            <b/>
            <sz val="10"/>
            <color rgb="FF000000"/>
            <rFont val="Tahoma"/>
            <family val="2"/>
          </rPr>
          <t>Diagnóstico, ejecución e interventoría de las obras de mejoramiento de vivienda por asignación de 150 subsidios familiares</t>
        </r>
      </text>
    </comment>
  </commentList>
</comments>
</file>

<file path=xl/sharedStrings.xml><?xml version="1.0" encoding="utf-8"?>
<sst xmlns="http://schemas.openxmlformats.org/spreadsheetml/2006/main" count="708" uniqueCount="436">
  <si>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</si>
  <si>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</si>
  <si>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</si>
  <si>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</si>
  <si>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</si>
  <si>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</si>
  <si>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</si>
  <si>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</si>
  <si>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</si>
  <si>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</si>
  <si>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</si>
  <si>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</si>
  <si>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</si>
  <si>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</si>
  <si>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</si>
  <si>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</si>
  <si>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</si>
  <si>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</si>
  <si>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</si>
  <si>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</si>
  <si>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</si>
  <si>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</si>
  <si>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</si>
  <si>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</si>
  <si>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</si>
  <si>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</si>
  <si>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</si>
  <si>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</si>
  <si>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</si>
  <si>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</si>
  <si>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</si>
  <si>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</si>
  <si>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</si>
  <si>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</si>
  <si>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</si>
  <si>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</si>
  <si>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</si>
  <si>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</si>
  <si>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</si>
  <si>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</si>
  <si>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</si>
  <si>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</si>
  <si>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</si>
  <si>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</si>
  <si>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</si>
  <si>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</si>
  <si>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</si>
  <si>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</si>
  <si>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</si>
  <si>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</si>
  <si>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</si>
  <si>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</si>
  <si>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</si>
  <si>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</si>
  <si>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</si>
  <si>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</si>
  <si>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</si>
  <si>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</si>
  <si>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</si>
  <si>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</si>
  <si>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</si>
  <si>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</si>
  <si>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</si>
  <si>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</si>
  <si>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</si>
  <si>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</si>
  <si>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</si>
  <si>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</si>
  <si>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</si>
  <si>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</si>
  <si>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</si>
  <si>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</si>
  <si>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</si>
  <si>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</si>
  <si>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</si>
  <si>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</si>
  <si>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</si>
  <si>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</si>
  <si>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</si>
  <si>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</si>
  <si>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</si>
  <si>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</si>
  <si>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</si>
  <si>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</si>
  <si>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</si>
  <si>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</si>
  <si>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</si>
  <si>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</si>
  <si>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</si>
  <si>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CIUDADANÍA</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</si>
  <si>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</si>
  <si>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</si>
  <si>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</si>
  <si>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</si>
  <si>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</si>
  <si>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</si>
  <si>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</si>
  <si>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</si>
  <si>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</si>
  <si>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</si>
  <si>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</si>
  <si>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</si>
  <si>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</si>
  <si>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</si>
  <si>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</si>
  <si>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</si>
  <si>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</si>
  <si>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</si>
  <si>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</si>
  <si>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</si>
  <si>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</si>
  <si>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</si>
  <si>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</si>
  <si>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</si>
  <si>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</si>
  <si>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</si>
  <si>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</si>
  <si>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</si>
  <si>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</si>
  <si>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</si>
  <si>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</si>
  <si>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</si>
  <si>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</si>
  <si>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</si>
  <si>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</si>
  <si>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</si>
  <si>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</si>
  <si>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</si>
  <si>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</si>
  <si>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</si>
  <si>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</si>
  <si>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</si>
  <si>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</si>
  <si>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</si>
  <si>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</si>
  <si>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</si>
  <si>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</si>
  <si>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</si>
  <si>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</si>
  <si>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</si>
  <si>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</si>
  <si>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</si>
  <si>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</si>
  <si>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</si>
  <si>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</si>
  <si>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</si>
  <si>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</si>
  <si>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</si>
  <si>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</si>
  <si>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</si>
  <si>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</si>
  <si>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</si>
  <si>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</si>
  <si>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</si>
  <si>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</si>
  <si>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</si>
  <si>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</si>
  <si>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</si>
  <si>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</si>
  <si>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</si>
  <si>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</si>
  <si>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</si>
  <si>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</si>
  <si>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</si>
  <si>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</si>
  <si>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</si>
  <si>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</si>
  <si>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</si>
  <si>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</si>
  <si>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</si>
  <si>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</si>
  <si>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</si>
  <si>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</si>
  <si>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</si>
  <si>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</si>
  <si>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</si>
  <si>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</si>
  <si>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</si>
  <si>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</si>
  <si>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</si>
  <si>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</si>
  <si>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</si>
  <si>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</si>
  <si>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</si>
  <si>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</si>
  <si>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</si>
  <si>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</si>
  <si>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</si>
  <si>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</si>
  <si>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</si>
  <si>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</si>
  <si>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</si>
  <si>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</si>
  <si>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</si>
  <si>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</si>
  <si>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</si>
  <si>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</si>
  <si>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</si>
  <si>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</si>
  <si>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</si>
  <si>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</si>
  <si>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</si>
  <si>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</si>
  <si>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</si>
  <si>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</si>
  <si>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</si>
  <si>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</si>
  <si>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</si>
  <si>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</si>
  <si>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</si>
  <si>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</si>
  <si>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</si>
  <si>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</si>
  <si>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</si>
  <si>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</si>
  <si>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</si>
  <si>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</si>
  <si>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</si>
  <si>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</si>
  <si>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</si>
  <si>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</si>
  <si>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</si>
  <si>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</si>
  <si>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</si>
  <si>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</si>
  <si>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Vivienda Digna y Hábitat</t>
  </si>
  <si>
    <t>Vida Digna</t>
  </si>
  <si>
    <t>Reducir el déficit cuantitativo de vivienda a 6,45%</t>
  </si>
  <si>
    <t>UNIDOS POR UNA VIVIENDA PARA TI</t>
  </si>
  <si>
    <t>11. Ciudades y
comunidades
sostenibles
13. Acción climática
urgente</t>
  </si>
  <si>
    <t>Reducir el déficit
cualitativo de vivienda
a 22,66%</t>
  </si>
  <si>
    <t>MI CASA AVANZA</t>
  </si>
  <si>
    <t>ND</t>
  </si>
  <si>
    <t>MI CASA CON PROPIEDAD</t>
  </si>
  <si>
    <t>MI TERRITORIO EN ORDEN</t>
  </si>
  <si>
    <t>Número de predios legalizados o titulados</t>
  </si>
  <si>
    <t>Número de sistemas de información de vivienda actualizados</t>
  </si>
  <si>
    <t>Fondo de Vivienda de interés Social y Reforma Urbana Distrital - CORVIVIENDA</t>
  </si>
  <si>
    <t>Hogares beneficiados con
adquisición de vivienda</t>
  </si>
  <si>
    <t xml:space="preserve">Hogares beneficiados con mejoramiento de vivienda </t>
  </si>
  <si>
    <t>Número de Documentos
Técnicos de Soporte - DTS
para la legalización urbanística
elaborados</t>
  </si>
  <si>
    <t xml:space="preserve">Número de subsidios de vivienda nueva asignados </t>
  </si>
  <si>
    <t xml:space="preserve">Número de subsidios de mejoramiento de vivienda asignados </t>
  </si>
  <si>
    <t xml:space="preserve">Número de predios titulados </t>
  </si>
  <si>
    <t xml:space="preserve">Número de documentos elaborados </t>
  </si>
  <si>
    <t xml:space="preserve">Número de sistemas de información actualizados </t>
  </si>
  <si>
    <t>Déficit cuantitativo de vivienda: 26.804 hogares
Fuente: DANE, 2018</t>
  </si>
  <si>
    <t>Déficit cualitativo: 73.985 hogares
Fuente: DANE, 2018</t>
  </si>
  <si>
    <t>Déficit de legalización y/o titulación de predios: 11.639 hogares
Fuente: Corvivenda, 2023</t>
  </si>
  <si>
    <t>1 DTS elaborado a corte 2023
Fuente: Corvivienda, 2023</t>
  </si>
  <si>
    <t>1 sistema de información de vivienda creado a corte 2023
Fuente: Corvivienda, 2023</t>
  </si>
  <si>
    <t>Beneficiar a diez mil (10.000) hogares con subsidios familiares de adquisición de vivienda de interés social</t>
  </si>
  <si>
    <t>Beneficiar a doce mil setecientos cincuenta (12.750) hogares con subsidios familiares para mejoramiento de vivienda urbana</t>
  </si>
  <si>
    <t>Titular o legalizar cinco mil (5.000) predios</t>
  </si>
  <si>
    <t>Elaborar cinco (5)
Documentos Técnicos de Soporte para la solicitud de legalización de 100 hectáreas en los asentamientos humanos priorizados del Distrito</t>
  </si>
  <si>
    <t>Actualizar un (1) sistema de información de vivienda</t>
  </si>
  <si>
    <t>Hogares beneficiados con adquisición de vivienda </t>
  </si>
  <si>
    <t>Hogares beneficiados con mejoramiento de una vivienda  </t>
  </si>
  <si>
    <t>Asistencias técnicas y jurídicas realizadas</t>
  </si>
  <si>
    <t>Documentos de planeación elaborados</t>
  </si>
  <si>
    <t>Sistemas de información actualizados</t>
  </si>
  <si>
    <t xml:space="preserve">Fondo de Vivienda de interés Social y Reforma Urbana Distrital - CORVIVIENDA											</t>
  </si>
  <si>
    <t>Subsidio familiar de vivienda de interés social del Programa "Unidos Por Una Vivienda Para Ti" del Distrito de Cartagena de Indias</t>
  </si>
  <si>
    <t>Mejoramiento de viviendas para la población priorizada del Programa “Mi Casa Avanza” del Distrito de Cartagena de Indias</t>
  </si>
  <si>
    <t>Titulación de Predios para la población priorizada del Programa “Mi Casa con Propiedad” del Distrito de Cartagena de Indias</t>
  </si>
  <si>
    <t xml:space="preserve">Desarrollo del Programa "Mi Territorio en Orden" para el mejoramiento del hábitat en el Distrito de Cartagena de Indias </t>
  </si>
  <si>
    <t>Contribuir con la disminución del déficit cuantitativo de vivienda a través de la asignación de subsidios familiares de Vivienda de Interés Social para la adquisición de una vivienda nueva o usada en 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</si>
  <si>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</si>
  <si>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 xml:space="preserve"> Disminuir el déficit de legalización y/o titulación de predios, mediante la obtención de títulos de propiedad en el Distrito de Cartagena de Indias.</t>
  </si>
  <si>
    <t>Elaborar estudios y documentos técnicos del sector vivienda que servirán como insumos fundamentales para la estructuración de planes y proyectos destinados al mejoramiento del hábitat y el ordenamiento del territorio en el Distrito de Cartagena.</t>
  </si>
  <si>
    <t>Asegurar que la oferta satisfaga la demanda de vivienda VIS y VIP de manera adecuada y asequible.</t>
  </si>
  <si>
    <t>Servicio de apoyo financiero para adquisición de vivienda</t>
  </si>
  <si>
    <t>Servicio de apoyo financiero para mejoramiento de vivienda</t>
  </si>
  <si>
    <t>Mejorar las condiciones de las viviendas de la población vulnerable del Distrito de Cartagena de Indias.</t>
  </si>
  <si>
    <t>Reducir el déficit de legalización y/o titulación de predios en el Distrito de Cartagena de Indias.</t>
  </si>
  <si>
    <t>Servicio de asistencia técnica y jurídica en saneamiento y titulación de predios</t>
  </si>
  <si>
    <t>Realizar solicitud de legalización urbanística de barrios informales.</t>
  </si>
  <si>
    <t>Actualizar sistemas de información con avance en tiempo real del sector vivienda.</t>
  </si>
  <si>
    <t>Documentos de planeación</t>
  </si>
  <si>
    <t xml:space="preserve"> Servicios de información actualizados</t>
  </si>
  <si>
    <t xml:space="preserve">Servicios profesionales y de apoyo a la gestión para la ejecución del Programa Unidos por una Vivienda para Ti </t>
  </si>
  <si>
    <t xml:space="preserve">Gestión integral de logística para el desarrollo de la oferta institucional del Programa Unidos por una Vivienda para Ti </t>
  </si>
  <si>
    <t xml:space="preserve">Desarrollo de ofertas institucionales para la asignación de subsidios familiares distritales de vivienda </t>
  </si>
  <si>
    <t xml:space="preserve">Subsidios distritales complementarios de vivienda </t>
  </si>
  <si>
    <t xml:space="preserve">UCG Urbanas
 1, 2, 3, 4, 5, 6, 7, 8, 9, 10, 11, 12, 13, 14 y 15 </t>
  </si>
  <si>
    <t>Verónica Garcia Nieves</t>
  </si>
  <si>
    <t>Insuficiencia de ingresos esperados durante la vigencia 2024- 2027</t>
  </si>
  <si>
    <t>Aumento del precio por metro cuadrado de la vivienda</t>
  </si>
  <si>
    <t xml:space="preserve">Retraso en la asignación de subsidios de vivienda nueva debido a la falta de cooperación de los actores involucrados. </t>
  </si>
  <si>
    <t>Cambio en la normatividad nacional para la asignación de subsidios de vivienda</t>
  </si>
  <si>
    <t>Hogares incapaces de alcanzar el cierre financiero para la adquisición de vivienda.</t>
  </si>
  <si>
    <t>Gestionar recursos distritales, nacionales e internacionales con empresas públicas y privadas para la asignación de subsidios de vivienda nueva.</t>
  </si>
  <si>
    <t>Promover la colaboración entre el sector público y privado para incrementar la oferta de viviendas asequibles</t>
  </si>
  <si>
    <t>Implementar procedimientos claros y facilitar la coordinación entre todos los actores involucrados para agilizar la asignación de subsidios de vivienda nueva y evitar retrasos.</t>
  </si>
  <si>
    <t>Diversificar fuentes de financiamiento y fortalecer alianzas estratégicas con el sector privado y organizaciones internacionales.</t>
  </si>
  <si>
    <t>Ampliar el valor del subsidio de vivienda nueva para la población en pobreza extrema</t>
  </si>
  <si>
    <t>SI</t>
  </si>
  <si>
    <t>1.2.1.0.00-001-ICLD</t>
  </si>
  <si>
    <t>1.2.2.0.00-039-ICDE
CORVIVIENDA 15% IPU</t>
  </si>
  <si>
    <t>2.3.4001.1400.2024130010012</t>
  </si>
  <si>
    <t>Diagnóstico, ejecución e interventoría de las obras de mejoramiento de vivienda por asignación de subsidios familiares</t>
  </si>
  <si>
    <t xml:space="preserve">Subsidios distritales de mejoramiento de vivienda </t>
  </si>
  <si>
    <t xml:space="preserve">UCG Urbanas
 1, 2, 3, 4, 5, 6, 7, 8, 9, 10, 11, 12, 13, 14 y 15 
UCG Rurales
 1, 2, 3, 4, 5, 6, 7, 8, 9, 10, 11, 12, 13, 14 y 15 </t>
  </si>
  <si>
    <t>Insuficiencia de ingresos esperados durante la vigencia 2024-2027</t>
  </si>
  <si>
    <t>Demoras en la asignación del subsidio de mejoramiento de vivienda debido a que los potenciales beneficiarios no entregan la documentación requerida a tiempo.</t>
  </si>
  <si>
    <t>Baja participación de empresas calificadas en licitaciones públicas</t>
  </si>
  <si>
    <t>Deficiencias en la calidad de los mejoramientos realizados.</t>
  </si>
  <si>
    <t>Incumplimiento de los tiempos estipulados para la ejecución de obras de mejoramiento</t>
  </si>
  <si>
    <t>Gestionar convenios de asociación con entidades publicas y privadas para la ejecución de proyectos de mejoramiento de vivienda conjuntos.</t>
  </si>
  <si>
    <t>Coordinación de las áreas involucradas para recolectar la documentación según los plazos establecidos.</t>
  </si>
  <si>
    <t>Seguimiento y verificación a las Actividades desarrolladas en las etapas precontractual y contractual</t>
  </si>
  <si>
    <t>Ejercer supervisión, interventoría y exigir garantías de desempeño y calidad por parte de los contratistas.</t>
  </si>
  <si>
    <t>Establecer un cronograma detallado con hitos específicos y realizar un seguimiento continuo del progreso del proyecto.</t>
  </si>
  <si>
    <t>2.3.4001.1400.2024130010013</t>
  </si>
  <si>
    <t>Cancelación de pagos de facturas por gastos notariales, oficina de registro de instrumentos públicos, gobernación, valorización e impuesto predial</t>
  </si>
  <si>
    <t xml:space="preserve">Predios titulados </t>
  </si>
  <si>
    <t xml:space="preserve">UCG Urbanas
 1, 2, 3, 4, 5, 6, 7, 8, 9, 10, 11, 12, 13, 
14 y 15 </t>
  </si>
  <si>
    <t>Retraso en el registro y entrega de títulos de propiedad radicados en la ORIP</t>
  </si>
  <si>
    <t>Modificación de la información verídica de los terrenos y perjuicio para las personas que poseen la propiedad de estos.</t>
  </si>
  <si>
    <t>Errores en los trámites de titulación de predios</t>
  </si>
  <si>
    <t>Surtir el convenio establecido entre Corvivienda y la ORIP para la agilización de trámites.</t>
  </si>
  <si>
    <t>Verificación y actualización de la información catastral, con la participación activa de los poseedores y una supervisión directa del trabajo en campo.</t>
  </si>
  <si>
    <t>Contratación de personal idóneo para los procedimientos.</t>
  </si>
  <si>
    <t>2.3.4001.1400.2024130010014</t>
  </si>
  <si>
    <t>Servicios profesionales y de apoyo a la gestión para la ejecución del Programa Mi Territorio en Orden - Observatorio de Vivienda</t>
  </si>
  <si>
    <t>Software de información a la medida de las necesidades de la entidad</t>
  </si>
  <si>
    <t xml:space="preserve">Documento Técnico de Soporte elaborado </t>
  </si>
  <si>
    <t>UCG Urbano
11</t>
  </si>
  <si>
    <t>Sistema de información del sector vivienda atualizado</t>
  </si>
  <si>
    <t>Cambios en la normatividad nacional y local en lo referente a estudios técnicos para el ordenamiento territorial</t>
  </si>
  <si>
    <t>Demoras de la Secretaría de Planeación Distrital en la priorización de barrios que han solicitado iniciación de proceso de Legalización Urbanística.</t>
  </si>
  <si>
    <t>NO logro de la firma del acta de conocimiento y aceptación del plano de loteo y del proceso de legalización al menos por el cincuenta y uno por ciento (51%) de los propietarios, poseedores u ocupantes de los predios o inmuebles incluidos en la legalización.</t>
  </si>
  <si>
    <t xml:space="preserve">Información primaria y secundaria suministrada y capturada deficientemente. </t>
  </si>
  <si>
    <t>Contratación de equipo técnico y jurídico no especializado.</t>
  </si>
  <si>
    <t>Dependencia del personal especializado</t>
  </si>
  <si>
    <t>Subsanación y aplicación de nueva normatividad.</t>
  </si>
  <si>
    <t>Coordinación de las áreas involucradas para priorizar los barrios no regularizados los plazos establecidos.</t>
  </si>
  <si>
    <t>Cumplir a cabalidad la metodología diseñada para cada uno de los despliegues territoriales programados, hacer las subsanaciones que haya lugar, e informar a la comunidad de los beneficios que trae la adopción de la legalización urbanística.</t>
  </si>
  <si>
    <t>Seguimiento y verificación de la correcta recolección de los datos con las áreas encargadas.</t>
  </si>
  <si>
    <t>Ejercer supervisión y verificación permanente de calidad del trabajo realizado por el personal a cargo de los DTS.</t>
  </si>
  <si>
    <t>Documentar exhaustivamente el sistema y capacitar a múltiples funcionarios.</t>
  </si>
  <si>
    <t>2.3.4001.1400.2024130010017</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</si>
  <si>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</si>
  <si>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</si>
  <si>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</si>
  <si>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</si>
  <si>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</si>
  <si>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</si>
  <si>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</si>
  <si>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</si>
  <si>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</si>
  <si>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</si>
  <si>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</si>
  <si>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</si>
  <si>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</si>
  <si>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</si>
  <si>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</si>
  <si>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</si>
  <si>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</si>
  <si>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</si>
  <si>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</si>
  <si>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Disminuir el déficit de legalización y/o titulación de predios a 43%</t>
  </si>
  <si>
    <t xml:space="preserve">Aumentar el número de solicitudes de legalización urbanística de barrios </t>
  </si>
  <si>
    <t xml:space="preserve">Actualizar en un 100% el sistema de información de vivienda </t>
  </si>
  <si>
    <t>02-01-01</t>
  </si>
  <si>
    <t>02-01-02</t>
  </si>
  <si>
    <t>02-01-03</t>
  </si>
  <si>
    <t>02-01-04</t>
  </si>
  <si>
    <t>Beneficiar a cuatrocientos (400) hogares con subsidios familiares de adquisición de vivienda de interés social</t>
  </si>
  <si>
    <t>Beneficiar a dos mil setecientos cincuenta mil (2.750) hogares con subsidios familiares para mejoramiento de vivienda urbana</t>
  </si>
  <si>
    <t>Titular o legalizar mil seicientos cincuenta mil (1.650) predios</t>
  </si>
  <si>
    <t>Elaborar 0,6
Documento Técnico de Soporte para la solicitud de legalización de hectáreas en el asentamiento humano priorizado del Distrito</t>
  </si>
  <si>
    <t>EJECUCIÓN META PRODUCTO 2024</t>
  </si>
  <si>
    <t>DESARROLLO HUMANO Y BIENESTAR SOCIAL DE LAS COMUNIDADES NEGRAS, AFROCOLOMBIANAS, RAIZALES Y PALENQUERAS</t>
  </si>
  <si>
    <t>TERRITORIO PROPIO</t>
  </si>
  <si>
    <t>06-01-02</t>
  </si>
  <si>
    <t>06-02-02</t>
  </si>
  <si>
    <t>Porcentaje de población
afro, negra, raizal, palenquera que habita el Distrito vinculada a procesos de fortalecimiento y reconocimiento de sus derechos, diversidad étnica y cultural como un principio fundamental
cualitativo de vivienda
a 22,66%</t>
  </si>
  <si>
    <t>Porcentaje de población Indígena que habita el Distrito de Cartagena vinculada procesos de fortalecimiento y reconocimiento de sus derechos, diversidad étnica y cultural como un principio fundamental</t>
  </si>
  <si>
    <t>10. Reducción de la Desigualdades
16. Paz, justicia e instituciones sólidas</t>
  </si>
  <si>
    <t>N.D.</t>
  </si>
  <si>
    <t>Otorgar cuatrocientos cincuenta (450) de subsidios para mejoramiento de vivienda a miembros de los cabildos indígenas ubicados en el Distrito</t>
  </si>
  <si>
    <t>Otorgar cuatrocientos cincuenta (450) subsidios para mejoramiento de vivienda anual focalizado en las comunidades negras, afrodescendientes, raizales y palenqueros del Distrito</t>
  </si>
  <si>
    <t>Mejoramiento de Viviendas para la Población Étnica Priorizada del Programa “Desarrollo Humano y Bienestar Social de las Comunidades Negras, Afrocolombianas, Raizales y Palenqueras” del  Cartagena de Indias</t>
  </si>
  <si>
    <t>Mejoramiento de Viviendas para la Población Indígena Priorizada del Programa “Territorio Propio” del   Cartagena de Indias</t>
  </si>
  <si>
    <t>Reducir el déficit cualitativo de vivienda de las comunidades NARP del Distrito de Cartagena de Indias.</t>
  </si>
  <si>
    <t>Reducir el déficit cualitativo de vivienda de las comunidades Indígenas del Distrito de Cartagena de Indias.</t>
  </si>
  <si>
    <t>Mejorar las condiciones de las viviendas de la población Indígena del Distrito de Cartagena de Indias.</t>
  </si>
  <si>
    <t>Mejorar las condiciones de las viviendas de la población NARP del Distrito de Cartagena de Indias.</t>
  </si>
  <si>
    <t>Diseñar, tramitar permisos y construir obras complementarias para el Proyecto Urbanístico Ciudadela de La Paz.</t>
  </si>
  <si>
    <t>ENERO 
2025</t>
  </si>
  <si>
    <t>DICIEMBRE 
2025</t>
  </si>
  <si>
    <t>Contratar la Prestacion de Servicios profesionales y de apoyo a la gestión para la ejecución del Programa Unidos por una Vivienda para Ti</t>
  </si>
  <si>
    <t>FEBRERO
2025</t>
  </si>
  <si>
    <t>APROPIACIÓN INICIAL
(DEC. 1969 27 DIC 2024)
(en pesos)</t>
  </si>
  <si>
    <t>MAYO 
2025</t>
  </si>
  <si>
    <t xml:space="preserve">Contratar un encargo fiduciario para la administración de los recursos del Fondo de Vivienda de Interés Social y Reforma Urbana Distrital, destinados a la asignación de subdisios del programa de vivienda nueva  </t>
  </si>
  <si>
    <t>Apoyo logístico para la ejecución  eventos realizados en el marco de los programas misionales  diseño de elementos litográficos, distintivos y promocionales y  servicio de pautas publicitarias, avisos y notificaciones en medios de comunicación del fondo de vivienda de interés social y reforma urbana de Cartagena - Corvivienda</t>
  </si>
  <si>
    <t>MARZO 
2025</t>
  </si>
  <si>
    <t>Contratar los estudios y diseños para la construcción de obra nueva - CIRCULO DEL CUIDADO- ubicado en el proyecto urbanistico Ciudadela de la Paz</t>
  </si>
  <si>
    <t>Contratar las obras de construcción de un CIC - "CIRCULO DEL CUIDADO" - ubicado en el proyecto urbanistico Ciudadela de la Paz</t>
  </si>
  <si>
    <t>Mínima Cuantía</t>
  </si>
  <si>
    <t>Gestión integral de logística y transporte terrestre para el desarrollo de la oferta institucional del programa mi casa avanza</t>
  </si>
  <si>
    <t>Mejoramiento Integral del Hábitat con base en los componentes: mejoramiento de entorno, ejecución de obras de mitigación y fortalecimiento del tejido sociocultural y socioeconómico en el distrito</t>
  </si>
  <si>
    <t xml:space="preserve"> Servicios profesionales y de apoyo a la gestión para la ejecución del programa mi casa avanza</t>
  </si>
  <si>
    <t xml:space="preserve">Elvia Caballero Amador (E) </t>
  </si>
  <si>
    <t>Contratatar las obras de mantenimiento y/o adecuacion y/o mejoramiento del parque San felipe Neri, bien inmueble que se encuentra bajo el cuidado de del Fondo de vivienda de INTERES Social Y reforma urbana Distrital.</t>
  </si>
  <si>
    <t xml:space="preserve">Contratar la prestacion de Servicios profesionales y de apoyo a la gestión para la ejecución del Programa Mi Casa Avanza </t>
  </si>
  <si>
    <t>Contratar el diagnóstico y ejecución de las obras de mejoramiento de vivienda por asignación de subsidios de vivienda familiar, en el marco del probrama MI CASA AVANZA</t>
  </si>
  <si>
    <t>Prestación del servicio de transporte terrestre especial automotor de pasajeros y carga, necesario para el desplazamiento de funcionarios y colaboradores, así como la movilización de insumos y equipos, para apoyar el desarrollo de las funciones misionales y adminsitrativas del fondo de vivienda de interés social y reforma urbana distrital</t>
  </si>
  <si>
    <t>1.3.2.3.11-207-RF CORVIVIENDA</t>
  </si>
  <si>
    <t>Gestión integral de logística y transporte terrestre para el desarrollo de la oferta institucional del programa mi casa con propiedad</t>
  </si>
  <si>
    <t>Prestación de servicios profesionales de firma digital certificada para el correcto cumplimiento del programa de titulación</t>
  </si>
  <si>
    <t>Servicios profesionales y de apoyo a la gestión para la asistencia técnica y jurídica del programa mi casa con propiedad</t>
  </si>
  <si>
    <t>Luis Morillo Sanchez</t>
  </si>
  <si>
    <t>Contratar la prestacion de Servicios profesionales y de apoyo a la gestión para la asistencia técnica y jurídica del Programa Mi Casa con Propiedad</t>
  </si>
  <si>
    <t>Contratar la Prestación de servicios profesionales de firma digital certificada para el correcto cumplimiento del programa de titulación</t>
  </si>
  <si>
    <t>ENERO
2025</t>
  </si>
  <si>
    <t>Contratar labores topográficas como insumo preliminar para el proceso de legalización urbanística en los sectores priorizados de la ciudad de Cartagena.</t>
  </si>
  <si>
    <t>Gestión integral de logística y transporte terrestre para el desarrollo de la oferta institucional del programa mi territorio en orden</t>
  </si>
  <si>
    <t>Servicios profesionales y de apoyo a la gestión para la ejecución del programa mi territorio en orden - legalización urbanística de barrios</t>
  </si>
  <si>
    <t>Contratar la realizacion de labores topograficas como insumo previo  para el procedimiento de legalizacion urbanistica de los sectores priorizadas  de la ciudad de cartagena  en el marco del programa mi territorio en orden.</t>
  </si>
  <si>
    <t xml:space="preserve">Contratar la prestacion de Servicios profesionales y de apoyo a la gestión para la ejecución del Programa Mi Territrio en Orden - Legalización Urbanisitíca de Barrios </t>
  </si>
  <si>
    <t>Contratar la prestacion de Servicios profesionales y de apoyo a la gestión para la ejecución del Programa Mi Territorio en Orden - Observatorio Distrital de Vivienda</t>
  </si>
  <si>
    <t>Contratar Software de información a la medida de las necesidades de la entidad</t>
  </si>
  <si>
    <t xml:space="preserve">Diagnóstico, ejecución e interventoría de las obras de mejoramiento de vivienda por asignación de subsidios familiares </t>
  </si>
  <si>
    <t xml:space="preserve">Indigenas asentados en 6 cabildos en el Distrito de Cartagena de Indias </t>
  </si>
  <si>
    <t xml:space="preserve">Contratar el diagnóstico y ejecución de las obras de mejoramiento de vivienda por asugnación de subsidios familiar, destinados a la pobblación afrodescendiente e indígena, acentada en el Distrito de Cartagena de Indias. </t>
  </si>
  <si>
    <t xml:space="preserve">Contratar la interventoría para la  ejecución de las obras de mejoramiento de vivienda por asugnación de subsidios familiar, destinados a la pobblación afrodescendiente e indígena, acentada en el Distrito de Cartagena de Indias. </t>
  </si>
  <si>
    <t>2.3.4001.1400.202400000005196</t>
  </si>
  <si>
    <t>2.3.4001.1400.202400000005332</t>
  </si>
  <si>
    <t xml:space="preserve">De los Pueblos y Comunidades Étnicas </t>
  </si>
  <si>
    <t>Fortalecimiento al desarrollo afro-territorial de la población negra, afrocolombiana, raizal y palenquera.</t>
  </si>
  <si>
    <t>Territorio sitio de paz y pensamiento colectivo</t>
  </si>
  <si>
    <t>INSTRUCTIVO PARA EL DILIGENCIAMIENTO DEL PLAN DE ACCIÓN INSTITUCIONAL VIGENCIA 2025</t>
  </si>
  <si>
    <t xml:space="preserve">3500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</si>
</sst>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3" formatCode="_-* #,##0.00_-;\-* #,##0.00_-;_-* &quot;-&quot;??_-;_-@_-"/>
    <numFmt numFmtId="164" formatCode="_-&quot;$&quot;\ * #,##0.00_-;\-&quot;$&quot;\ * #,##0.00_-;_-&quot;$&quot;\ * &quot;-&quot;??_-;_-@_-"/>
    <numFmt numFmtId="165" formatCode="dd/mm/yyyy;@"/>
    <numFmt numFmtId="166" formatCode="&quot;$&quot;#,##0"/>
    <numFmt numFmtId="167" formatCode="&quot;$&quot;#,##0.00"/>
    <numFmt numFmtId="168" formatCode="dd\-mm\-yy;@"/>
    <numFmt numFmtId="169" formatCode="#,###\ &quot;COP&quot;"/>
    <numFmt numFmtId="170" formatCode="&quot;$&quot;#,##0.0"/>
  </numFmts>
  <fonts count="3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11"/>
      <color theme="1"/>
      <name val="Aptos Narrow"/>
      <scheme val="minor"/>
    </font>
    <font>
      <sz val="11"/>
      <name val="Arial"/>
      <family val="2"/>
    </font>
    <font>
      <b/>
      <sz val="9"/>
      <color rgb="FF000000"/>
      <name val="Tahoma"/>
      <family val="2"/>
    </font>
    <font>
      <sz val="9"/>
      <color rgb="FF000000"/>
      <name val="Tahoma"/>
      <family val="2"/>
    </font>
    <font>
      <sz val="10"/>
      <color theme="1"/>
      <name val="Arial"/>
      <family val="2"/>
    </font>
    <font>
      <sz val="10"/>
      <color rgb="FF000000"/>
      <name val="Tahoma"/>
      <family val="2"/>
    </font>
    <font>
      <b/>
      <sz val="10"/>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7FFEB"/>
        <bgColor indexed="64"/>
      </patternFill>
    </fill>
    <fill>
      <patternFill patternType="solid">
        <fgColor rgb="FFEAF1F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0">
    <xf numFmtId="0" fontId="0" fillId="0" borderId="0"/>
    <xf numFmtId="0" fontId="3" fillId="0" borderId="0"/>
    <xf numFmtId="16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42" fontId="1" fillId="0" borderId="0" applyFont="0" applyFill="0" applyBorder="0" applyAlignment="0" applyProtection="0"/>
    <xf numFmtId="169" fontId="29" fillId="0" borderId="0" applyFont="0" applyFill="0" applyBorder="0" applyAlignment="0" applyProtection="0"/>
  </cellStyleXfs>
  <cellXfs count="32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7" fillId="2" borderId="1" xfId="0" applyFont="1" applyFill="1" applyBorder="1" applyAlignment="1">
      <alignment horizontal="center" vertical="center" wrapText="1"/>
    </xf>
    <xf numFmtId="1" fontId="7" fillId="2" borderId="18"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10" fontId="7" fillId="2" borderId="1" xfId="7"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9" xfId="0" applyFont="1" applyBorder="1" applyAlignment="1">
      <alignment horizontal="justify" vertical="center" wrapText="1"/>
    </xf>
    <xf numFmtId="0" fontId="7" fillId="0" borderId="1" xfId="0" applyFont="1"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applyAlignment="1">
      <alignment vertical="center" wrapText="1"/>
    </xf>
    <xf numFmtId="0" fontId="6" fillId="2"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7" borderId="2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7" xfId="0" applyFont="1" applyBorder="1" applyAlignment="1">
      <alignment horizontal="center" vertical="center" wrapText="1"/>
    </xf>
    <xf numFmtId="0" fontId="26" fillId="2" borderId="30" xfId="0" applyFont="1" applyFill="1" applyBorder="1" applyAlignment="1">
      <alignment horizontal="center" vertical="center" wrapText="1"/>
    </xf>
    <xf numFmtId="0" fontId="7" fillId="0" borderId="30" xfId="0" applyFont="1" applyBorder="1" applyAlignment="1">
      <alignment horizontal="justify" vertical="center" wrapText="1"/>
    </xf>
    <xf numFmtId="0" fontId="14" fillId="2" borderId="22" xfId="0" applyFont="1" applyFill="1" applyBorder="1" applyAlignment="1">
      <alignment vertical="center" wrapText="1"/>
    </xf>
    <xf numFmtId="0" fontId="26" fillId="2" borderId="7" xfId="0" applyFont="1" applyFill="1" applyBorder="1" applyAlignment="1">
      <alignment horizontal="center" vertical="center" wrapText="1"/>
    </xf>
    <xf numFmtId="166" fontId="7" fillId="0" borderId="7" xfId="0" applyNumberFormat="1" applyFont="1" applyBorder="1" applyAlignment="1">
      <alignment horizontal="center" vertical="center"/>
    </xf>
    <xf numFmtId="0" fontId="5"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22" xfId="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166" fontId="7" fillId="0" borderId="30" xfId="0" applyNumberFormat="1" applyFont="1" applyBorder="1" applyAlignment="1">
      <alignment horizontal="center" vertical="center"/>
    </xf>
    <xf numFmtId="4" fontId="7" fillId="2" borderId="1" xfId="0" applyNumberFormat="1" applyFont="1" applyFill="1" applyBorder="1" applyAlignment="1">
      <alignment horizontal="center" vertical="center" wrapText="1"/>
    </xf>
    <xf numFmtId="0" fontId="7" fillId="0" borderId="29" xfId="0" applyFont="1" applyBorder="1" applyAlignment="1">
      <alignment vertical="center" wrapText="1"/>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justify" vertical="center" wrapText="1"/>
    </xf>
    <xf numFmtId="0" fontId="26" fillId="2" borderId="21" xfId="0" applyFont="1" applyFill="1" applyBorder="1" applyAlignment="1">
      <alignment horizontal="center" vertical="center" wrapText="1"/>
    </xf>
    <xf numFmtId="0" fontId="7" fillId="0" borderId="20" xfId="0" applyFont="1" applyBorder="1" applyAlignment="1">
      <alignment horizontal="center" vertical="center" wrapText="1"/>
    </xf>
    <xf numFmtId="166" fontId="7" fillId="0" borderId="29" xfId="0" applyNumberFormat="1" applyFont="1" applyBorder="1" applyAlignment="1">
      <alignment horizontal="center" vertical="center"/>
    </xf>
    <xf numFmtId="3" fontId="7" fillId="0" borderId="20" xfId="0" applyNumberFormat="1" applyFont="1" applyBorder="1" applyAlignment="1">
      <alignment horizontal="center" vertical="center" wrapText="1"/>
    </xf>
    <xf numFmtId="0" fontId="7" fillId="0" borderId="30" xfId="0" applyFon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3" fontId="7" fillId="2" borderId="1" xfId="0" applyNumberFormat="1" applyFont="1" applyFill="1" applyBorder="1" applyAlignment="1">
      <alignment horizontal="center" vertical="center"/>
    </xf>
    <xf numFmtId="0" fontId="7" fillId="0" borderId="7" xfId="0" applyFont="1" applyBorder="1" applyAlignment="1">
      <alignment vertical="center" wrapText="1"/>
    </xf>
    <xf numFmtId="0" fontId="7" fillId="0" borderId="30" xfId="0" applyFont="1" applyBorder="1" applyAlignment="1">
      <alignment vertical="center" wrapText="1"/>
    </xf>
    <xf numFmtId="167" fontId="7" fillId="0" borderId="1" xfId="0" applyNumberFormat="1" applyFont="1" applyBorder="1" applyAlignment="1">
      <alignment horizontal="center" vertical="center"/>
    </xf>
    <xf numFmtId="167" fontId="7" fillId="0" borderId="20"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wrapText="1"/>
    </xf>
    <xf numFmtId="3" fontId="7" fillId="0" borderId="30" xfId="0" applyNumberFormat="1" applyFont="1" applyBorder="1" applyAlignment="1">
      <alignment horizontal="center" vertical="center" wrapText="1"/>
    </xf>
    <xf numFmtId="0" fontId="7" fillId="0" borderId="7" xfId="0" applyFont="1" applyBorder="1" applyAlignment="1">
      <alignment horizontal="left" vertical="center" wrapText="1"/>
    </xf>
    <xf numFmtId="0" fontId="7" fillId="0" borderId="30" xfId="0" applyFont="1" applyBorder="1" applyAlignment="1">
      <alignment horizontal="left" vertical="center" wrapText="1"/>
    </xf>
    <xf numFmtId="0" fontId="0" fillId="0" borderId="0" xfId="0" applyAlignment="1">
      <alignment wrapText="1"/>
    </xf>
    <xf numFmtId="170" fontId="7" fillId="0" borderId="1" xfId="0" applyNumberFormat="1" applyFont="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4" xfId="0" applyFont="1" applyFill="1" applyBorder="1" applyAlignment="1">
      <alignment horizontal="center" vertical="center" wrapText="1"/>
    </xf>
    <xf numFmtId="168" fontId="7" fillId="2" borderId="1" xfId="0" applyNumberFormat="1" applyFont="1" applyFill="1" applyBorder="1" applyAlignment="1">
      <alignment horizontal="center" vertical="center"/>
    </xf>
    <xf numFmtId="168" fontId="7" fillId="2" borderId="19" xfId="0" applyNumberFormat="1" applyFont="1" applyFill="1" applyBorder="1" applyAlignment="1">
      <alignment horizontal="center" vertical="center"/>
    </xf>
    <xf numFmtId="167" fontId="7" fillId="0" borderId="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7" fillId="0" borderId="19" xfId="0" applyNumberFormat="1"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wrapText="1"/>
    </xf>
    <xf numFmtId="0" fontId="7" fillId="0" borderId="21"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0" borderId="19" xfId="0" applyFont="1" applyBorder="1" applyAlignment="1">
      <alignment horizontal="center" vertical="center" wrapText="1"/>
    </xf>
    <xf numFmtId="3" fontId="7" fillId="0" borderId="1" xfId="0" applyNumberFormat="1" applyFont="1" applyBorder="1" applyAlignment="1">
      <alignment horizontal="center" vertical="center"/>
    </xf>
    <xf numFmtId="3" fontId="7" fillId="0" borderId="19" xfId="0" applyNumberFormat="1" applyFont="1" applyBorder="1" applyAlignment="1">
      <alignment horizontal="center" vertical="center"/>
    </xf>
    <xf numFmtId="0" fontId="7" fillId="0" borderId="1" xfId="0" applyFont="1" applyBorder="1" applyAlignment="1">
      <alignment horizontal="center"/>
    </xf>
    <xf numFmtId="0" fontId="7" fillId="0" borderId="19" xfId="0" applyFont="1" applyBorder="1" applyAlignment="1">
      <alignment horizontal="center"/>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19" xfId="0" applyNumberFormat="1" applyFont="1" applyBorder="1" applyAlignment="1">
      <alignment horizontal="center" vertical="center"/>
    </xf>
    <xf numFmtId="0" fontId="26" fillId="2" borderId="21" xfId="0" applyFont="1" applyFill="1" applyBorder="1" applyAlignment="1">
      <alignment horizontal="center" vertical="center" wrapText="1"/>
    </xf>
    <xf numFmtId="0" fontId="26" fillId="2" borderId="7" xfId="0" applyFont="1" applyFill="1" applyBorder="1" applyAlignment="1">
      <alignment horizontal="center" vertical="center" wrapText="1"/>
    </xf>
    <xf numFmtId="1" fontId="7" fillId="2" borderId="7"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 fontId="7" fillId="2" borderId="19" xfId="0" applyNumberFormat="1" applyFont="1" applyFill="1" applyBorder="1" applyAlignment="1">
      <alignment horizontal="center" vertical="center"/>
    </xf>
    <xf numFmtId="168" fontId="7" fillId="2" borderId="24" xfId="0" applyNumberFormat="1" applyFont="1" applyFill="1" applyBorder="1" applyAlignment="1">
      <alignment horizontal="center" vertical="center"/>
    </xf>
    <xf numFmtId="168" fontId="7" fillId="2" borderId="21" xfId="0" applyNumberFormat="1" applyFont="1" applyFill="1" applyBorder="1" applyAlignment="1">
      <alignment horizontal="center" vertical="center"/>
    </xf>
    <xf numFmtId="168" fontId="7" fillId="2" borderId="20" xfId="0"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167" fontId="7" fillId="0" borderId="21" xfId="0" applyNumberFormat="1" applyFont="1" applyBorder="1" applyAlignment="1">
      <alignment horizontal="center" vertical="center"/>
    </xf>
    <xf numFmtId="166" fontId="7" fillId="0" borderId="7"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7" fillId="0" borderId="19" xfId="0" applyNumberFormat="1" applyFont="1" applyBorder="1" applyAlignment="1">
      <alignment horizontal="center" vertical="center"/>
    </xf>
    <xf numFmtId="166" fontId="7" fillId="0" borderId="30" xfId="0" applyNumberFormat="1"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7" fillId="0" borderId="30" xfId="0" applyFont="1" applyBorder="1" applyAlignment="1">
      <alignment horizontal="center" vertical="center"/>
    </xf>
    <xf numFmtId="3" fontId="7" fillId="0" borderId="7" xfId="0" applyNumberFormat="1" applyFont="1" applyBorder="1" applyAlignment="1">
      <alignment horizontal="center" vertical="center"/>
    </xf>
    <xf numFmtId="1" fontId="7" fillId="2" borderId="30" xfId="0" applyNumberFormat="1" applyFont="1" applyFill="1" applyBorder="1" applyAlignment="1">
      <alignment horizontal="center" vertical="center"/>
    </xf>
    <xf numFmtId="0" fontId="26" fillId="2" borderId="30" xfId="0" applyFont="1" applyFill="1" applyBorder="1" applyAlignment="1">
      <alignment horizontal="center" vertical="center" wrapText="1"/>
    </xf>
    <xf numFmtId="9" fontId="7" fillId="0" borderId="24" xfId="0" applyNumberFormat="1" applyFont="1" applyBorder="1" applyAlignment="1">
      <alignment horizontal="center" vertical="center"/>
    </xf>
    <xf numFmtId="9" fontId="7" fillId="0" borderId="21" xfId="0" applyNumberFormat="1" applyFont="1" applyBorder="1" applyAlignment="1">
      <alignment horizontal="center" vertical="center"/>
    </xf>
    <xf numFmtId="9" fontId="7" fillId="0" borderId="29"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24" xfId="0" applyFont="1" applyBorder="1" applyAlignment="1">
      <alignment horizontal="center" vertical="center"/>
    </xf>
    <xf numFmtId="0" fontId="7" fillId="0" borderId="20" xfId="0" applyFont="1" applyBorder="1" applyAlignment="1">
      <alignment horizontal="center" vertical="center"/>
    </xf>
    <xf numFmtId="3" fontId="7" fillId="0" borderId="24"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20"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9" xfId="0" applyFont="1" applyBorder="1" applyAlignment="1">
      <alignment horizontal="center" vertical="center" wrapText="1"/>
    </xf>
    <xf numFmtId="0" fontId="26" fillId="2" borderId="20" xfId="0" applyFont="1" applyFill="1" applyBorder="1" applyAlignment="1">
      <alignment horizontal="center" vertical="center" wrapText="1"/>
    </xf>
    <xf numFmtId="168" fontId="7" fillId="2" borderId="7" xfId="0" applyNumberFormat="1"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0" xfId="0" applyFont="1" applyFill="1" applyBorder="1" applyAlignment="1">
      <alignment horizontal="center" vertical="center" wrapText="1"/>
    </xf>
    <xf numFmtId="168" fontId="7" fillId="2" borderId="30" xfId="0" applyNumberFormat="1" applyFont="1" applyFill="1" applyBorder="1" applyAlignment="1">
      <alignment horizontal="center" vertical="center"/>
    </xf>
    <xf numFmtId="9" fontId="16" fillId="0" borderId="7" xfId="0" applyNumberFormat="1" applyFont="1" applyBorder="1" applyAlignment="1">
      <alignment horizontal="center" vertical="center"/>
    </xf>
    <xf numFmtId="9" fontId="16" fillId="0" borderId="1" xfId="0" applyNumberFormat="1" applyFont="1" applyBorder="1" applyAlignment="1">
      <alignment horizontal="center" vertical="center"/>
    </xf>
    <xf numFmtId="9" fontId="16" fillId="0" borderId="19" xfId="0" applyNumberFormat="1" applyFont="1" applyBorder="1" applyAlignment="1">
      <alignment horizontal="center" vertical="center"/>
    </xf>
    <xf numFmtId="0" fontId="26" fillId="2" borderId="24" xfId="0" applyFont="1" applyFill="1" applyBorder="1" applyAlignment="1">
      <alignment horizontal="center" vertical="center" wrapText="1"/>
    </xf>
    <xf numFmtId="3" fontId="7" fillId="0" borderId="24"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0" fontId="21" fillId="2" borderId="22"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7"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4" fillId="2" borderId="22" xfId="0" applyFont="1" applyFill="1" applyBorder="1" applyAlignment="1">
      <alignment horizontal="center" vertical="center" wrapText="1"/>
    </xf>
    <xf numFmtId="0" fontId="19" fillId="2" borderId="22" xfId="0" applyFont="1" applyFill="1" applyBorder="1" applyAlignment="1">
      <alignment horizontal="left" vertical="center" wrapText="1"/>
    </xf>
    <xf numFmtId="166" fontId="7" fillId="0" borderId="24" xfId="0" applyNumberFormat="1" applyFont="1" applyBorder="1" applyAlignment="1">
      <alignment horizontal="center" vertical="center"/>
    </xf>
    <xf numFmtId="166" fontId="7" fillId="0" borderId="21" xfId="0" applyNumberFormat="1" applyFont="1" applyBorder="1" applyAlignment="1">
      <alignment horizontal="center" vertical="center"/>
    </xf>
    <xf numFmtId="166" fontId="7" fillId="0" borderId="29" xfId="0" applyNumberFormat="1" applyFont="1" applyBorder="1" applyAlignment="1">
      <alignment horizontal="center" vertical="center"/>
    </xf>
    <xf numFmtId="165" fontId="7" fillId="0" borderId="24"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65" fontId="7" fillId="0" borderId="29" xfId="0" applyNumberFormat="1" applyFont="1" applyBorder="1" applyAlignment="1">
      <alignment horizontal="center" vertical="center" wrapText="1"/>
    </xf>
    <xf numFmtId="0" fontId="7" fillId="0" borderId="29" xfId="0" applyFont="1" applyBorder="1" applyAlignment="1">
      <alignment horizontal="center" vertical="center"/>
    </xf>
    <xf numFmtId="3" fontId="7" fillId="0" borderId="29" xfId="0" applyNumberFormat="1" applyFont="1" applyBorder="1" applyAlignment="1">
      <alignment horizontal="center" vertical="center"/>
    </xf>
    <xf numFmtId="3" fontId="7" fillId="0" borderId="29" xfId="0" applyNumberFormat="1" applyFont="1" applyBorder="1" applyAlignment="1">
      <alignment horizontal="center" vertical="center" wrapText="1"/>
    </xf>
    <xf numFmtId="0" fontId="7" fillId="0" borderId="1" xfId="0" applyFont="1" applyBorder="1" applyAlignment="1">
      <alignment horizontal="left" vertical="center" wrapText="1"/>
    </xf>
    <xf numFmtId="167" fontId="7" fillId="0" borderId="24" xfId="8" applyNumberFormat="1" applyFont="1" applyBorder="1" applyAlignment="1">
      <alignment horizontal="center" vertical="center"/>
    </xf>
    <xf numFmtId="167" fontId="7" fillId="0" borderId="21" xfId="8" applyNumberFormat="1" applyFont="1" applyBorder="1" applyAlignment="1">
      <alignment horizontal="center" vertical="center"/>
    </xf>
    <xf numFmtId="167" fontId="7" fillId="0" borderId="20" xfId="8" applyNumberFormat="1" applyFont="1" applyBorder="1" applyAlignment="1">
      <alignment horizontal="center" vertical="center"/>
    </xf>
    <xf numFmtId="167" fontId="7" fillId="0" borderId="20" xfId="0" applyNumberFormat="1" applyFont="1" applyBorder="1" applyAlignment="1">
      <alignment horizontal="center" vertical="center"/>
    </xf>
    <xf numFmtId="0" fontId="7" fillId="0" borderId="30" xfId="0" applyFont="1" applyBorder="1" applyAlignment="1">
      <alignment horizontal="left" vertical="center" wrapText="1"/>
    </xf>
    <xf numFmtId="0" fontId="7" fillId="0" borderId="30" xfId="0" applyFont="1" applyBorder="1" applyAlignment="1">
      <alignment horizontal="center" vertical="center" wrapText="1"/>
    </xf>
    <xf numFmtId="3" fontId="7" fillId="0" borderId="7" xfId="0" applyNumberFormat="1" applyFont="1" applyBorder="1" applyAlignment="1">
      <alignment horizontal="center" vertical="center" wrapText="1"/>
    </xf>
    <xf numFmtId="0" fontId="7" fillId="2" borderId="2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9" xfId="0" applyFont="1" applyFill="1" applyBorder="1" applyAlignment="1">
      <alignment horizontal="center" vertical="center" wrapText="1"/>
    </xf>
    <xf numFmtId="168" fontId="7" fillId="2" borderId="29" xfId="0" applyNumberFormat="1" applyFont="1" applyFill="1" applyBorder="1" applyAlignment="1">
      <alignment horizontal="center" vertical="center"/>
    </xf>
    <xf numFmtId="0" fontId="26" fillId="2" borderId="29" xfId="0" applyFont="1" applyFill="1" applyBorder="1" applyAlignment="1">
      <alignment horizontal="center" vertical="center" wrapText="1"/>
    </xf>
    <xf numFmtId="1" fontId="7" fillId="2" borderId="24" xfId="0" applyNumberFormat="1" applyFont="1" applyFill="1" applyBorder="1" applyAlignment="1">
      <alignment horizontal="center" vertical="center"/>
    </xf>
    <xf numFmtId="1" fontId="7" fillId="2" borderId="21" xfId="0" applyNumberFormat="1" applyFont="1" applyFill="1" applyBorder="1" applyAlignment="1">
      <alignment horizontal="center" vertical="center"/>
    </xf>
    <xf numFmtId="1" fontId="7" fillId="2" borderId="29" xfId="0" applyNumberFormat="1" applyFont="1" applyFill="1" applyBorder="1" applyAlignment="1">
      <alignment horizontal="center" vertical="center"/>
    </xf>
    <xf numFmtId="9" fontId="16" fillId="0" borderId="24" xfId="0" applyNumberFormat="1" applyFont="1" applyBorder="1" applyAlignment="1">
      <alignment horizontal="center" vertical="center"/>
    </xf>
    <xf numFmtId="9" fontId="16" fillId="0" borderId="21" xfId="0" applyNumberFormat="1" applyFont="1" applyBorder="1" applyAlignment="1">
      <alignment horizontal="center" vertical="center"/>
    </xf>
    <xf numFmtId="9" fontId="16" fillId="0" borderId="29" xfId="0" applyNumberFormat="1" applyFont="1" applyBorder="1" applyAlignment="1">
      <alignment horizontal="center" vertical="center"/>
    </xf>
    <xf numFmtId="0" fontId="7" fillId="0" borderId="29" xfId="0" applyFont="1" applyBorder="1" applyAlignment="1">
      <alignment horizontal="left" vertical="center" wrapText="1"/>
    </xf>
    <xf numFmtId="166" fontId="7" fillId="0" borderId="20" xfId="0" applyNumberFormat="1" applyFont="1" applyBorder="1" applyAlignment="1">
      <alignment horizontal="center" vertical="center"/>
    </xf>
    <xf numFmtId="0" fontId="7" fillId="0" borderId="1" xfId="0" applyFont="1" applyBorder="1" applyAlignment="1">
      <alignment horizontal="justify" vertical="center" wrapText="1"/>
    </xf>
    <xf numFmtId="3" fontId="7" fillId="0" borderId="21" xfId="0" applyNumberFormat="1" applyFont="1" applyBorder="1" applyAlignment="1">
      <alignment horizontal="center" vertical="center" wrapText="1"/>
    </xf>
    <xf numFmtId="0" fontId="7" fillId="0" borderId="36" xfId="0" applyFont="1"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left" vertical="center" wrapText="1"/>
    </xf>
    <xf numFmtId="9" fontId="7" fillId="0" borderId="20" xfId="0" applyNumberFormat="1" applyFont="1" applyBorder="1" applyAlignment="1">
      <alignment horizontal="center" vertical="center"/>
    </xf>
    <xf numFmtId="0" fontId="7" fillId="0" borderId="24"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29" xfId="0" applyBorder="1" applyAlignment="1">
      <alignment horizontal="center"/>
    </xf>
    <xf numFmtId="49" fontId="7" fillId="2" borderId="24"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1" fontId="7" fillId="0" borderId="24" xfId="0" applyNumberFormat="1" applyFont="1" applyBorder="1" applyAlignment="1">
      <alignment horizontal="center" vertical="center"/>
    </xf>
    <xf numFmtId="1" fontId="7" fillId="0" borderId="21"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6" fontId="7" fillId="0" borderId="24" xfId="0" applyNumberFormat="1" applyFont="1" applyBorder="1" applyAlignment="1">
      <alignment horizontal="center" vertical="center"/>
    </xf>
    <xf numFmtId="6" fontId="7" fillId="0" borderId="21" xfId="0" applyNumberFormat="1" applyFont="1" applyBorder="1" applyAlignment="1">
      <alignment horizontal="center" vertical="center"/>
    </xf>
    <xf numFmtId="166" fontId="7" fillId="0" borderId="24" xfId="8" applyNumberFormat="1" applyFont="1" applyBorder="1" applyAlignment="1">
      <alignment horizontal="center" vertical="center"/>
    </xf>
    <xf numFmtId="166" fontId="7" fillId="0" borderId="20" xfId="8" applyNumberFormat="1" applyFont="1" applyBorder="1" applyAlignment="1">
      <alignment horizontal="center" vertical="center"/>
    </xf>
    <xf numFmtId="166" fontId="7" fillId="0" borderId="19" xfId="8" applyNumberFormat="1" applyFont="1" applyBorder="1" applyAlignment="1">
      <alignment horizontal="center" vertical="center"/>
    </xf>
    <xf numFmtId="166" fontId="7" fillId="0" borderId="21" xfId="8" applyNumberFormat="1" applyFont="1" applyBorder="1" applyAlignment="1">
      <alignment horizontal="center" vertical="center"/>
    </xf>
    <xf numFmtId="166" fontId="7" fillId="0" borderId="29" xfId="8" applyNumberFormat="1" applyFont="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10">
    <cellStyle name="BodyStyle" xfId="5" xr:uid="{00000000-0005-0000-0000-000000000000}"/>
    <cellStyle name="Currency" xfId="9" xr:uid="{6467EBA5-ED9D-ED4E-AEE4-D7F9615D78D7}"/>
    <cellStyle name="HeaderStyle" xfId="4" xr:uid="{00000000-0005-0000-0000-000001000000}"/>
    <cellStyle name="Millares 2" xfId="3" xr:uid="{00000000-0005-0000-0000-000002000000}"/>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F7FFF4"/>
      <color rgb="FFEAF1F8"/>
      <color rgb="FFF7FFEB"/>
      <color rgb="FFE8FDF7"/>
      <color rgb="FFFFFEF5"/>
      <color rgb="FFF0FFE5"/>
      <color rgb="FFC8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1435554</xdr:colOff>
      <xdr:row>0</xdr:row>
      <xdr:rowOff>0</xdr:rowOff>
    </xdr:from>
    <xdr:ext cx="1066346" cy="101600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554" y="0"/>
          <a:ext cx="1066346" cy="1016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Normal="80" workbookViewId="0">
      <selection activeCell="B7" sqref="B7:H7"/>
    </sheetView>
  </sheetViews>
  <sheetFormatPr baseColWidth="10" defaultColWidth="10.83203125" defaultRowHeight="16" x14ac:dyDescent="0.2"/>
  <cols>
    <col min="1" max="1" width="34.1640625" style="19" customWidth="1"/>
    <col min="2" max="2" width="10.83203125" style="11"/>
    <col min="3" max="3" width="28.33203125" style="11" customWidth="1"/>
    <col min="4" max="4" width="21.33203125" style="11" customWidth="1"/>
    <col min="5" max="5" width="19.33203125" style="11" customWidth="1"/>
    <col min="6" max="6" width="27.33203125" style="11" customWidth="1"/>
    <col min="7" max="7" width="17.1640625" style="11" customWidth="1"/>
    <col min="8" max="8" width="27.33203125" style="11" customWidth="1"/>
    <col min="9" max="9" width="15.33203125" style="11" customWidth="1"/>
    <col min="10" max="10" width="17.83203125" style="11" customWidth="1"/>
    <col min="11" max="11" width="19.33203125" style="11" customWidth="1"/>
    <col min="12" max="12" width="25.33203125" style="11" customWidth="1"/>
    <col min="13" max="13" width="20.6640625" style="11" customWidth="1"/>
    <col min="14" max="15" width="10.83203125" style="11"/>
    <col min="16" max="16" width="16.6640625" style="11" customWidth="1"/>
    <col min="17" max="17" width="20.33203125" style="11" customWidth="1"/>
    <col min="18" max="18" width="18.6640625" style="11" customWidth="1"/>
    <col min="19" max="19" width="22.83203125" style="11" customWidth="1"/>
    <col min="20" max="20" width="22.1640625" style="11" customWidth="1"/>
    <col min="21" max="21" width="25.33203125" style="11" customWidth="1"/>
    <col min="22" max="22" width="21.1640625" style="11" customWidth="1"/>
    <col min="23" max="23" width="19.1640625" style="11" customWidth="1"/>
    <col min="24" max="24" width="17.33203125" style="11" customWidth="1"/>
    <col min="25" max="25" width="16.33203125" style="11" customWidth="1"/>
    <col min="26" max="26" width="16.1640625" style="11" customWidth="1"/>
    <col min="27" max="27" width="28.6640625" style="11" customWidth="1"/>
    <col min="28" max="28" width="19.33203125" style="11" customWidth="1"/>
    <col min="29" max="29" width="21.1640625" style="11" customWidth="1"/>
    <col min="30" max="30" width="21.83203125" style="11" customWidth="1"/>
    <col min="31" max="31" width="25.33203125" style="11" customWidth="1"/>
    <col min="32" max="32" width="22.1640625" style="11" customWidth="1"/>
    <col min="33" max="33" width="29.6640625" style="11" customWidth="1"/>
    <col min="34" max="34" width="18.6640625" style="11" customWidth="1"/>
    <col min="35" max="35" width="18.1640625" style="11" customWidth="1"/>
    <col min="36" max="36" width="22.1640625" style="11" customWidth="1"/>
    <col min="37" max="16384" width="10.83203125" style="11"/>
  </cols>
  <sheetData>
    <row r="1" spans="1:50" ht="54.75" customHeight="1" x14ac:dyDescent="0.2">
      <c r="A1" s="128" t="s">
        <v>434</v>
      </c>
      <c r="B1" s="128"/>
      <c r="C1" s="128"/>
      <c r="D1" s="128"/>
      <c r="E1" s="128"/>
      <c r="F1" s="128"/>
      <c r="G1" s="128"/>
      <c r="H1" s="128"/>
    </row>
    <row r="2" spans="1:50" ht="33" customHeight="1" x14ac:dyDescent="0.2">
      <c r="A2" s="111" t="s">
        <v>174</v>
      </c>
      <c r="B2" s="111"/>
      <c r="C2" s="111"/>
      <c r="D2" s="111"/>
      <c r="E2" s="111"/>
      <c r="F2" s="111"/>
      <c r="G2" s="111"/>
      <c r="H2" s="11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90</v>
      </c>
      <c r="B3" s="107" t="s">
        <v>103</v>
      </c>
      <c r="C3" s="107"/>
      <c r="D3" s="107"/>
      <c r="E3" s="107"/>
      <c r="F3" s="107"/>
      <c r="G3" s="107"/>
      <c r="H3" s="107"/>
    </row>
    <row r="4" spans="1:50" ht="48" customHeight="1" x14ac:dyDescent="0.2">
      <c r="A4" s="15" t="s">
        <v>161</v>
      </c>
      <c r="B4" s="100" t="s">
        <v>180</v>
      </c>
      <c r="C4" s="101"/>
      <c r="D4" s="101"/>
      <c r="E4" s="101"/>
      <c r="F4" s="101"/>
      <c r="G4" s="101"/>
      <c r="H4" s="102"/>
    </row>
    <row r="5" spans="1:50" ht="31.5" customHeight="1" x14ac:dyDescent="0.2">
      <c r="A5" s="15" t="s">
        <v>179</v>
      </c>
      <c r="B5" s="107" t="s">
        <v>104</v>
      </c>
      <c r="C5" s="107"/>
      <c r="D5" s="107"/>
      <c r="E5" s="107"/>
      <c r="F5" s="107"/>
      <c r="G5" s="107"/>
      <c r="H5" s="107"/>
    </row>
    <row r="6" spans="1:50" ht="40.5" customHeight="1" x14ac:dyDescent="0.2">
      <c r="A6" s="15" t="s">
        <v>80</v>
      </c>
      <c r="B6" s="100" t="s">
        <v>105</v>
      </c>
      <c r="C6" s="101"/>
      <c r="D6" s="101"/>
      <c r="E6" s="101"/>
      <c r="F6" s="101"/>
      <c r="G6" s="101"/>
      <c r="H6" s="102"/>
    </row>
    <row r="7" spans="1:50" ht="41" customHeight="1" x14ac:dyDescent="0.2">
      <c r="A7" s="15" t="s">
        <v>96</v>
      </c>
      <c r="B7" s="107" t="s">
        <v>106</v>
      </c>
      <c r="C7" s="107"/>
      <c r="D7" s="107"/>
      <c r="E7" s="107"/>
      <c r="F7" s="107"/>
      <c r="G7" s="107"/>
      <c r="H7" s="107"/>
    </row>
    <row r="8" spans="1:50" ht="49" customHeight="1" x14ac:dyDescent="0.2">
      <c r="A8" s="15" t="s">
        <v>32</v>
      </c>
      <c r="B8" s="107" t="s">
        <v>188</v>
      </c>
      <c r="C8" s="107"/>
      <c r="D8" s="107"/>
      <c r="E8" s="107"/>
      <c r="F8" s="107"/>
      <c r="G8" s="107"/>
      <c r="H8" s="107"/>
    </row>
    <row r="9" spans="1:50" ht="49" customHeight="1" x14ac:dyDescent="0.2">
      <c r="A9" s="15" t="s">
        <v>189</v>
      </c>
      <c r="B9" s="100" t="s">
        <v>190</v>
      </c>
      <c r="C9" s="101"/>
      <c r="D9" s="101"/>
      <c r="E9" s="101"/>
      <c r="F9" s="101"/>
      <c r="G9" s="101"/>
      <c r="H9" s="102"/>
    </row>
    <row r="10" spans="1:50" ht="34" x14ac:dyDescent="0.2">
      <c r="A10" s="15" t="s">
        <v>33</v>
      </c>
      <c r="B10" s="107" t="s">
        <v>107</v>
      </c>
      <c r="C10" s="107"/>
      <c r="D10" s="107"/>
      <c r="E10" s="107"/>
      <c r="F10" s="107"/>
      <c r="G10" s="107"/>
      <c r="H10" s="107"/>
    </row>
    <row r="11" spans="1:50" ht="34" x14ac:dyDescent="0.2">
      <c r="A11" s="15" t="s">
        <v>8</v>
      </c>
      <c r="B11" s="107" t="s">
        <v>108</v>
      </c>
      <c r="C11" s="107"/>
      <c r="D11" s="107"/>
      <c r="E11" s="107"/>
      <c r="F11" s="107"/>
      <c r="G11" s="107"/>
      <c r="H11" s="107"/>
    </row>
    <row r="12" spans="1:50" ht="34" customHeight="1" x14ac:dyDescent="0.2">
      <c r="A12" s="15" t="s">
        <v>81</v>
      </c>
      <c r="B12" s="107" t="s">
        <v>109</v>
      </c>
      <c r="C12" s="107"/>
      <c r="D12" s="107"/>
      <c r="E12" s="107"/>
      <c r="F12" s="107"/>
      <c r="G12" s="107"/>
      <c r="H12" s="107"/>
    </row>
    <row r="13" spans="1:50" ht="34" x14ac:dyDescent="0.2">
      <c r="A13" s="15" t="s">
        <v>29</v>
      </c>
      <c r="B13" s="107" t="s">
        <v>110</v>
      </c>
      <c r="C13" s="107"/>
      <c r="D13" s="107"/>
      <c r="E13" s="107"/>
      <c r="F13" s="107"/>
      <c r="G13" s="107"/>
      <c r="H13" s="107"/>
    </row>
    <row r="14" spans="1:50" ht="34" x14ac:dyDescent="0.2">
      <c r="A14" s="15" t="s">
        <v>100</v>
      </c>
      <c r="B14" s="107" t="s">
        <v>111</v>
      </c>
      <c r="C14" s="107"/>
      <c r="D14" s="107"/>
      <c r="E14" s="107"/>
      <c r="F14" s="107"/>
      <c r="G14" s="107"/>
      <c r="H14" s="107"/>
    </row>
    <row r="15" spans="1:50" ht="44" customHeight="1" x14ac:dyDescent="0.2">
      <c r="A15" s="15" t="s">
        <v>97</v>
      </c>
      <c r="B15" s="107" t="s">
        <v>112</v>
      </c>
      <c r="C15" s="107"/>
      <c r="D15" s="107"/>
      <c r="E15" s="107"/>
      <c r="F15" s="107"/>
      <c r="G15" s="107"/>
      <c r="H15" s="107"/>
    </row>
    <row r="16" spans="1:50" ht="68" x14ac:dyDescent="0.2">
      <c r="A16" s="15" t="s">
        <v>9</v>
      </c>
      <c r="B16" s="107" t="s">
        <v>113</v>
      </c>
      <c r="C16" s="107"/>
      <c r="D16" s="107"/>
      <c r="E16" s="107"/>
      <c r="F16" s="107"/>
      <c r="G16" s="107"/>
      <c r="H16" s="107"/>
    </row>
    <row r="17" spans="1:8" ht="58.5" customHeight="1" x14ac:dyDescent="0.2">
      <c r="A17" s="15" t="s">
        <v>30</v>
      </c>
      <c r="B17" s="107" t="s">
        <v>114</v>
      </c>
      <c r="C17" s="107"/>
      <c r="D17" s="107"/>
      <c r="E17" s="107"/>
      <c r="F17" s="107"/>
      <c r="G17" s="107"/>
      <c r="H17" s="107"/>
    </row>
    <row r="18" spans="1:8" ht="34" x14ac:dyDescent="0.2">
      <c r="A18" s="15" t="s">
        <v>82</v>
      </c>
      <c r="B18" s="107" t="s">
        <v>115</v>
      </c>
      <c r="C18" s="107"/>
      <c r="D18" s="107"/>
      <c r="E18" s="107"/>
      <c r="F18" s="107"/>
      <c r="G18" s="107"/>
      <c r="H18" s="107"/>
    </row>
    <row r="19" spans="1:8" ht="30" customHeight="1" x14ac:dyDescent="0.2">
      <c r="A19" s="125"/>
      <c r="B19" s="126"/>
      <c r="C19" s="126"/>
      <c r="D19" s="126"/>
      <c r="E19" s="126"/>
      <c r="F19" s="126"/>
      <c r="G19" s="126"/>
      <c r="H19" s="127"/>
    </row>
    <row r="20" spans="1:8" ht="37.5" customHeight="1" x14ac:dyDescent="0.2">
      <c r="A20" s="111" t="s">
        <v>175</v>
      </c>
      <c r="B20" s="111"/>
      <c r="C20" s="111"/>
      <c r="D20" s="111"/>
      <c r="E20" s="111"/>
      <c r="F20" s="111"/>
      <c r="G20" s="111"/>
      <c r="H20" s="111"/>
    </row>
    <row r="21" spans="1:8" ht="117" customHeight="1" x14ac:dyDescent="0.2">
      <c r="A21" s="108" t="s">
        <v>34</v>
      </c>
      <c r="B21" s="108"/>
      <c r="C21" s="108"/>
      <c r="D21" s="108"/>
      <c r="E21" s="108"/>
      <c r="F21" s="108"/>
      <c r="G21" s="108"/>
      <c r="H21" s="108"/>
    </row>
    <row r="22" spans="1:8" ht="117" customHeight="1" x14ac:dyDescent="0.2">
      <c r="A22" s="15" t="s">
        <v>96</v>
      </c>
      <c r="B22" s="107" t="s">
        <v>106</v>
      </c>
      <c r="C22" s="107"/>
      <c r="D22" s="107"/>
      <c r="E22" s="107"/>
      <c r="F22" s="107"/>
      <c r="G22" s="107"/>
      <c r="H22" s="107"/>
    </row>
    <row r="23" spans="1:8" ht="167" customHeight="1" x14ac:dyDescent="0.2">
      <c r="A23" s="15" t="s">
        <v>83</v>
      </c>
      <c r="B23" s="108" t="s">
        <v>116</v>
      </c>
      <c r="C23" s="108"/>
      <c r="D23" s="108"/>
      <c r="E23" s="108"/>
      <c r="F23" s="108"/>
      <c r="G23" s="108"/>
      <c r="H23" s="108"/>
    </row>
    <row r="24" spans="1:8" ht="69.75" customHeight="1" x14ac:dyDescent="0.2">
      <c r="A24" s="15" t="s">
        <v>181</v>
      </c>
      <c r="B24" s="108" t="s">
        <v>117</v>
      </c>
      <c r="C24" s="108"/>
      <c r="D24" s="108"/>
      <c r="E24" s="108"/>
      <c r="F24" s="108"/>
      <c r="G24" s="108"/>
      <c r="H24" s="108"/>
    </row>
    <row r="25" spans="1:8" ht="60" customHeight="1" x14ac:dyDescent="0.2">
      <c r="A25" s="15" t="s">
        <v>182</v>
      </c>
      <c r="B25" s="108" t="s">
        <v>119</v>
      </c>
      <c r="C25" s="108"/>
      <c r="D25" s="108"/>
      <c r="E25" s="108"/>
      <c r="F25" s="108"/>
      <c r="G25" s="108"/>
      <c r="H25" s="108"/>
    </row>
    <row r="26" spans="1:8" ht="24.75" customHeight="1" x14ac:dyDescent="0.2">
      <c r="A26" s="16" t="s">
        <v>85</v>
      </c>
      <c r="B26" s="109" t="s">
        <v>118</v>
      </c>
      <c r="C26" s="109"/>
      <c r="D26" s="109"/>
      <c r="E26" s="109"/>
      <c r="F26" s="109"/>
      <c r="G26" s="109"/>
      <c r="H26" s="109"/>
    </row>
    <row r="27" spans="1:8" ht="26.25" customHeight="1" x14ac:dyDescent="0.2">
      <c r="A27" s="16" t="s">
        <v>86</v>
      </c>
      <c r="B27" s="109" t="s">
        <v>98</v>
      </c>
      <c r="C27" s="109"/>
      <c r="D27" s="109"/>
      <c r="E27" s="109"/>
      <c r="F27" s="109"/>
      <c r="G27" s="109"/>
      <c r="H27" s="109"/>
    </row>
    <row r="28" spans="1:8" ht="53.25" customHeight="1" x14ac:dyDescent="0.2">
      <c r="A28" s="15" t="s">
        <v>162</v>
      </c>
      <c r="B28" s="108" t="s">
        <v>168</v>
      </c>
      <c r="C28" s="108"/>
      <c r="D28" s="108"/>
      <c r="E28" s="108"/>
      <c r="F28" s="108"/>
      <c r="G28" s="108"/>
      <c r="H28" s="108"/>
    </row>
    <row r="29" spans="1:8" ht="45" customHeight="1" x14ac:dyDescent="0.2">
      <c r="A29" s="15" t="s">
        <v>164</v>
      </c>
      <c r="B29" s="103" t="s">
        <v>169</v>
      </c>
      <c r="C29" s="104"/>
      <c r="D29" s="104"/>
      <c r="E29" s="104"/>
      <c r="F29" s="104"/>
      <c r="G29" s="104"/>
      <c r="H29" s="105"/>
    </row>
    <row r="30" spans="1:8" ht="45" customHeight="1" x14ac:dyDescent="0.2">
      <c r="A30" s="15" t="s">
        <v>163</v>
      </c>
      <c r="B30" s="103" t="s">
        <v>170</v>
      </c>
      <c r="C30" s="104"/>
      <c r="D30" s="104"/>
      <c r="E30" s="104"/>
      <c r="F30" s="104"/>
      <c r="G30" s="104"/>
      <c r="H30" s="105"/>
    </row>
    <row r="31" spans="1:8" ht="45" customHeight="1" x14ac:dyDescent="0.2">
      <c r="A31" s="15" t="s">
        <v>154</v>
      </c>
      <c r="B31" s="103" t="s">
        <v>171</v>
      </c>
      <c r="C31" s="104"/>
      <c r="D31" s="104"/>
      <c r="E31" s="104"/>
      <c r="F31" s="104"/>
      <c r="G31" s="104"/>
      <c r="H31" s="105"/>
    </row>
    <row r="32" spans="1:8" ht="33" customHeight="1" x14ac:dyDescent="0.2">
      <c r="A32" s="16" t="s">
        <v>183</v>
      </c>
      <c r="B32" s="108" t="s">
        <v>120</v>
      </c>
      <c r="C32" s="108"/>
      <c r="D32" s="108"/>
      <c r="E32" s="108"/>
      <c r="F32" s="108"/>
      <c r="G32" s="108"/>
      <c r="H32" s="108"/>
    </row>
    <row r="33" spans="1:8" ht="39" customHeight="1" x14ac:dyDescent="0.2">
      <c r="A33" s="15" t="s">
        <v>87</v>
      </c>
      <c r="B33" s="109" t="s">
        <v>172</v>
      </c>
      <c r="C33" s="109"/>
      <c r="D33" s="109"/>
      <c r="E33" s="109"/>
      <c r="F33" s="109"/>
      <c r="G33" s="109"/>
      <c r="H33" s="109"/>
    </row>
    <row r="34" spans="1:8" ht="39" customHeight="1" x14ac:dyDescent="0.2">
      <c r="A34" s="111" t="s">
        <v>214</v>
      </c>
      <c r="B34" s="111"/>
      <c r="C34" s="111"/>
      <c r="D34" s="111"/>
      <c r="E34" s="111"/>
      <c r="F34" s="111"/>
      <c r="G34" s="111"/>
      <c r="H34" s="111"/>
    </row>
    <row r="35" spans="1:8" ht="79.5" customHeight="1" x14ac:dyDescent="0.2">
      <c r="A35" s="100" t="s">
        <v>215</v>
      </c>
      <c r="B35" s="101"/>
      <c r="C35" s="101"/>
      <c r="D35" s="101"/>
      <c r="E35" s="101"/>
      <c r="F35" s="101"/>
      <c r="G35" s="101"/>
      <c r="H35" s="102"/>
    </row>
    <row r="36" spans="1:8" ht="33" customHeight="1" x14ac:dyDescent="0.2">
      <c r="A36" s="15" t="s">
        <v>26</v>
      </c>
      <c r="B36" s="108" t="s">
        <v>143</v>
      </c>
      <c r="C36" s="108"/>
      <c r="D36" s="108"/>
      <c r="E36" s="108"/>
      <c r="F36" s="108"/>
      <c r="G36" s="108"/>
      <c r="H36" s="108"/>
    </row>
    <row r="37" spans="1:8" ht="33" customHeight="1" x14ac:dyDescent="0.2">
      <c r="A37" s="15" t="s">
        <v>27</v>
      </c>
      <c r="B37" s="108" t="s">
        <v>144</v>
      </c>
      <c r="C37" s="108"/>
      <c r="D37" s="108"/>
      <c r="E37" s="108"/>
      <c r="F37" s="108"/>
      <c r="G37" s="108"/>
      <c r="H37" s="108"/>
    </row>
    <row r="38" spans="1:8" ht="33" customHeight="1" x14ac:dyDescent="0.2">
      <c r="A38" s="25"/>
      <c r="B38" s="26"/>
      <c r="C38" s="26"/>
      <c r="D38" s="26"/>
      <c r="E38" s="26"/>
      <c r="F38" s="26"/>
      <c r="G38" s="26"/>
      <c r="H38" s="27"/>
    </row>
    <row r="39" spans="1:8" ht="34.5" customHeight="1" x14ac:dyDescent="0.2">
      <c r="A39" s="111" t="s">
        <v>176</v>
      </c>
      <c r="B39" s="111"/>
      <c r="C39" s="111"/>
      <c r="D39" s="111"/>
      <c r="E39" s="111"/>
      <c r="F39" s="111"/>
      <c r="G39" s="111"/>
      <c r="H39" s="111"/>
    </row>
    <row r="40" spans="1:8" ht="34.5" customHeight="1" x14ac:dyDescent="0.2">
      <c r="A40" s="15" t="s">
        <v>10</v>
      </c>
      <c r="B40" s="108" t="s">
        <v>121</v>
      </c>
      <c r="C40" s="108"/>
      <c r="D40" s="108"/>
      <c r="E40" s="108"/>
      <c r="F40" s="108"/>
      <c r="G40" s="108"/>
      <c r="H40" s="108"/>
    </row>
    <row r="41" spans="1:8" ht="29.25" customHeight="1" x14ac:dyDescent="0.2">
      <c r="A41" s="15" t="s">
        <v>11</v>
      </c>
      <c r="B41" s="108" t="s">
        <v>122</v>
      </c>
      <c r="C41" s="108"/>
      <c r="D41" s="108"/>
      <c r="E41" s="108"/>
      <c r="F41" s="108"/>
      <c r="G41" s="108"/>
      <c r="H41" s="108"/>
    </row>
    <row r="42" spans="1:8" ht="42" customHeight="1" x14ac:dyDescent="0.2">
      <c r="A42" s="15" t="s">
        <v>145</v>
      </c>
      <c r="B42" s="108" t="s">
        <v>192</v>
      </c>
      <c r="C42" s="108"/>
      <c r="D42" s="108"/>
      <c r="E42" s="108"/>
      <c r="F42" s="108"/>
      <c r="G42" s="108"/>
      <c r="H42" s="108"/>
    </row>
    <row r="43" spans="1:8" ht="42" customHeight="1" x14ac:dyDescent="0.2">
      <c r="A43" s="15" t="s">
        <v>194</v>
      </c>
      <c r="B43" s="103" t="s">
        <v>195</v>
      </c>
      <c r="C43" s="104"/>
      <c r="D43" s="104"/>
      <c r="E43" s="104"/>
      <c r="F43" s="104"/>
      <c r="G43" s="104"/>
      <c r="H43" s="105"/>
    </row>
    <row r="44" spans="1:8" ht="42" customHeight="1" x14ac:dyDescent="0.2">
      <c r="A44" s="15" t="s">
        <v>146</v>
      </c>
      <c r="B44" s="103" t="s">
        <v>196</v>
      </c>
      <c r="C44" s="104"/>
      <c r="D44" s="104"/>
      <c r="E44" s="104"/>
      <c r="F44" s="104"/>
      <c r="G44" s="104"/>
      <c r="H44" s="105"/>
    </row>
    <row r="45" spans="1:8" ht="42" customHeight="1" x14ac:dyDescent="0.2">
      <c r="A45" s="15" t="s">
        <v>197</v>
      </c>
      <c r="B45" s="103" t="s">
        <v>199</v>
      </c>
      <c r="C45" s="104"/>
      <c r="D45" s="104"/>
      <c r="E45" s="104"/>
      <c r="F45" s="104"/>
      <c r="G45" s="104"/>
      <c r="H45" s="105"/>
    </row>
    <row r="46" spans="1:8" ht="86" customHeight="1" x14ac:dyDescent="0.2">
      <c r="A46" s="17" t="s">
        <v>201</v>
      </c>
      <c r="B46" s="114" t="s">
        <v>123</v>
      </c>
      <c r="C46" s="114"/>
      <c r="D46" s="114"/>
      <c r="E46" s="114"/>
      <c r="F46" s="114"/>
      <c r="G46" s="114"/>
      <c r="H46" s="114"/>
    </row>
    <row r="47" spans="1:8" ht="39.75" customHeight="1" x14ac:dyDescent="0.2">
      <c r="A47" s="17" t="s">
        <v>208</v>
      </c>
      <c r="B47" s="122" t="s">
        <v>216</v>
      </c>
      <c r="C47" s="123"/>
      <c r="D47" s="123"/>
      <c r="E47" s="123"/>
      <c r="F47" s="123"/>
      <c r="G47" s="123"/>
      <c r="H47" s="124"/>
    </row>
    <row r="48" spans="1:8" ht="31.5" customHeight="1" x14ac:dyDescent="0.2">
      <c r="A48" s="17" t="s">
        <v>12</v>
      </c>
      <c r="B48" s="114" t="s">
        <v>200</v>
      </c>
      <c r="C48" s="114"/>
      <c r="D48" s="114"/>
      <c r="E48" s="114"/>
      <c r="F48" s="114"/>
      <c r="G48" s="114"/>
      <c r="H48" s="114"/>
    </row>
    <row r="49" spans="1:8" ht="34" x14ac:dyDescent="0.2">
      <c r="A49" s="17" t="s">
        <v>202</v>
      </c>
      <c r="B49" s="114" t="s">
        <v>124</v>
      </c>
      <c r="C49" s="114"/>
      <c r="D49" s="114"/>
      <c r="E49" s="114"/>
      <c r="F49" s="114"/>
      <c r="G49" s="114"/>
      <c r="H49" s="114"/>
    </row>
    <row r="50" spans="1:8" ht="43.5" customHeight="1" x14ac:dyDescent="0.2">
      <c r="A50" s="17" t="s">
        <v>14</v>
      </c>
      <c r="B50" s="114" t="s">
        <v>125</v>
      </c>
      <c r="C50" s="114"/>
      <c r="D50" s="114"/>
      <c r="E50" s="114"/>
      <c r="F50" s="114"/>
      <c r="G50" s="114"/>
      <c r="H50" s="114"/>
    </row>
    <row r="51" spans="1:8" ht="40.5" customHeight="1" x14ac:dyDescent="0.2">
      <c r="A51" s="17" t="s">
        <v>15</v>
      </c>
      <c r="B51" s="114" t="s">
        <v>126</v>
      </c>
      <c r="C51" s="114"/>
      <c r="D51" s="114"/>
      <c r="E51" s="114"/>
      <c r="F51" s="114"/>
      <c r="G51" s="114"/>
      <c r="H51" s="114"/>
    </row>
    <row r="52" spans="1:8" ht="75.75" customHeight="1" x14ac:dyDescent="0.2">
      <c r="A52" s="18" t="s">
        <v>16</v>
      </c>
      <c r="B52" s="110" t="s">
        <v>127</v>
      </c>
      <c r="C52" s="110"/>
      <c r="D52" s="110"/>
      <c r="E52" s="110"/>
      <c r="F52" s="110"/>
      <c r="G52" s="110"/>
      <c r="H52" s="110"/>
    </row>
    <row r="53" spans="1:8" ht="41.25" customHeight="1" x14ac:dyDescent="0.2">
      <c r="A53" s="18" t="s">
        <v>17</v>
      </c>
      <c r="B53" s="110" t="s">
        <v>128</v>
      </c>
      <c r="C53" s="110"/>
      <c r="D53" s="110"/>
      <c r="E53" s="110"/>
      <c r="F53" s="110"/>
      <c r="G53" s="110"/>
      <c r="H53" s="110"/>
    </row>
    <row r="54" spans="1:8" ht="47.5" customHeight="1" x14ac:dyDescent="0.2">
      <c r="A54" s="18" t="s">
        <v>160</v>
      </c>
      <c r="B54" s="110" t="s">
        <v>129</v>
      </c>
      <c r="C54" s="110"/>
      <c r="D54" s="110"/>
      <c r="E54" s="110"/>
      <c r="F54" s="110"/>
      <c r="G54" s="110"/>
      <c r="H54" s="110"/>
    </row>
    <row r="55" spans="1:8" ht="57.5" customHeight="1" x14ac:dyDescent="0.2">
      <c r="A55" s="18" t="s">
        <v>35</v>
      </c>
      <c r="B55" s="110" t="s">
        <v>130</v>
      </c>
      <c r="C55" s="110"/>
      <c r="D55" s="110"/>
      <c r="E55" s="110"/>
      <c r="F55" s="110"/>
      <c r="G55" s="110"/>
      <c r="H55" s="110"/>
    </row>
    <row r="56" spans="1:8" ht="31.5" customHeight="1" x14ac:dyDescent="0.2">
      <c r="A56" s="18" t="s">
        <v>101</v>
      </c>
      <c r="B56" s="110" t="s">
        <v>131</v>
      </c>
      <c r="C56" s="110"/>
      <c r="D56" s="110"/>
      <c r="E56" s="110"/>
      <c r="F56" s="110"/>
      <c r="G56" s="110"/>
      <c r="H56" s="110"/>
    </row>
    <row r="57" spans="1:8" ht="70.5" customHeight="1" x14ac:dyDescent="0.2">
      <c r="A57" s="18" t="s">
        <v>102</v>
      </c>
      <c r="B57" s="110" t="s">
        <v>132</v>
      </c>
      <c r="C57" s="110"/>
      <c r="D57" s="110"/>
      <c r="E57" s="110"/>
      <c r="F57" s="110"/>
      <c r="G57" s="110"/>
      <c r="H57" s="110"/>
    </row>
    <row r="58" spans="1:8" ht="33.75" customHeight="1" x14ac:dyDescent="0.2">
      <c r="A58" s="115"/>
      <c r="B58" s="115"/>
      <c r="C58" s="115"/>
      <c r="D58" s="115"/>
      <c r="E58" s="115"/>
      <c r="F58" s="115"/>
      <c r="G58" s="115"/>
      <c r="H58" s="116"/>
    </row>
    <row r="59" spans="1:8" ht="32.25" customHeight="1" x14ac:dyDescent="0.2">
      <c r="A59" s="106" t="s">
        <v>178</v>
      </c>
      <c r="B59" s="106"/>
      <c r="C59" s="106"/>
      <c r="D59" s="106"/>
      <c r="E59" s="106"/>
      <c r="F59" s="106"/>
      <c r="G59" s="106"/>
      <c r="H59" s="106"/>
    </row>
    <row r="60" spans="1:8" ht="34.5" customHeight="1" x14ac:dyDescent="0.2">
      <c r="A60" s="15" t="s">
        <v>22</v>
      </c>
      <c r="B60" s="112" t="s">
        <v>138</v>
      </c>
      <c r="C60" s="112"/>
      <c r="D60" s="112"/>
      <c r="E60" s="112"/>
      <c r="F60" s="112"/>
      <c r="G60" s="112"/>
      <c r="H60" s="112"/>
    </row>
    <row r="61" spans="1:8" ht="60" customHeight="1" x14ac:dyDescent="0.2">
      <c r="A61" s="15" t="s">
        <v>31</v>
      </c>
      <c r="B61" s="121" t="s">
        <v>139</v>
      </c>
      <c r="C61" s="121"/>
      <c r="D61" s="121"/>
      <c r="E61" s="121"/>
      <c r="F61" s="121"/>
      <c r="G61" s="121"/>
      <c r="H61" s="121"/>
    </row>
    <row r="62" spans="1:8" ht="41.25" customHeight="1" x14ac:dyDescent="0.2">
      <c r="A62" s="15" t="s">
        <v>203</v>
      </c>
      <c r="B62" s="118" t="s">
        <v>204</v>
      </c>
      <c r="C62" s="119"/>
      <c r="D62" s="119"/>
      <c r="E62" s="119"/>
      <c r="F62" s="119"/>
      <c r="G62" s="119"/>
      <c r="H62" s="120"/>
    </row>
    <row r="63" spans="1:8" ht="42" customHeight="1" x14ac:dyDescent="0.2">
      <c r="A63" s="15" t="s">
        <v>23</v>
      </c>
      <c r="B63" s="108" t="s">
        <v>140</v>
      </c>
      <c r="C63" s="108"/>
      <c r="D63" s="108"/>
      <c r="E63" s="108"/>
      <c r="F63" s="108"/>
      <c r="G63" s="108"/>
      <c r="H63" s="108"/>
    </row>
    <row r="64" spans="1:8" ht="31.5" customHeight="1" x14ac:dyDescent="0.2">
      <c r="A64" s="15" t="s">
        <v>24</v>
      </c>
      <c r="B64" s="112" t="s">
        <v>141</v>
      </c>
      <c r="C64" s="112"/>
      <c r="D64" s="112"/>
      <c r="E64" s="112"/>
      <c r="F64" s="112"/>
      <c r="G64" s="112"/>
      <c r="H64" s="112"/>
    </row>
    <row r="65" spans="1:8" ht="45.75" customHeight="1" x14ac:dyDescent="0.2">
      <c r="A65" s="15" t="s">
        <v>25</v>
      </c>
      <c r="B65" s="112" t="s">
        <v>142</v>
      </c>
      <c r="C65" s="112"/>
      <c r="D65" s="112"/>
      <c r="E65" s="112"/>
      <c r="F65" s="112"/>
      <c r="G65" s="112"/>
      <c r="H65" s="112"/>
    </row>
    <row r="66" spans="1:8" ht="30.75" customHeight="1" x14ac:dyDescent="0.2">
      <c r="A66" s="117"/>
      <c r="B66" s="117"/>
      <c r="C66" s="117"/>
      <c r="D66" s="117"/>
      <c r="E66" s="117"/>
      <c r="F66" s="117"/>
      <c r="G66" s="117"/>
      <c r="H66" s="117"/>
    </row>
    <row r="67" spans="1:8" ht="34.5" customHeight="1" x14ac:dyDescent="0.2">
      <c r="A67" s="106" t="s">
        <v>177</v>
      </c>
      <c r="B67" s="106"/>
      <c r="C67" s="106"/>
      <c r="D67" s="106"/>
      <c r="E67" s="106"/>
      <c r="F67" s="106"/>
      <c r="G67" s="106"/>
      <c r="H67" s="106"/>
    </row>
    <row r="68" spans="1:8" ht="39.75" customHeight="1" x14ac:dyDescent="0.2">
      <c r="A68" s="18" t="s">
        <v>19</v>
      </c>
      <c r="B68" s="112" t="s">
        <v>133</v>
      </c>
      <c r="C68" s="112"/>
      <c r="D68" s="112"/>
      <c r="E68" s="112"/>
      <c r="F68" s="112"/>
      <c r="G68" s="112"/>
      <c r="H68" s="112"/>
    </row>
    <row r="69" spans="1:8" ht="39.75" customHeight="1" x14ac:dyDescent="0.2">
      <c r="A69" s="18" t="s">
        <v>13</v>
      </c>
      <c r="B69" s="112" t="s">
        <v>134</v>
      </c>
      <c r="C69" s="112"/>
      <c r="D69" s="112"/>
      <c r="E69" s="112"/>
      <c r="F69" s="112"/>
      <c r="G69" s="112"/>
      <c r="H69" s="112"/>
    </row>
    <row r="70" spans="1:8" ht="42" customHeight="1" x14ac:dyDescent="0.2">
      <c r="A70" s="18" t="s">
        <v>18</v>
      </c>
      <c r="B70" s="110" t="s">
        <v>135</v>
      </c>
      <c r="C70" s="110"/>
      <c r="D70" s="110"/>
      <c r="E70" s="110"/>
      <c r="F70" s="110"/>
      <c r="G70" s="110"/>
      <c r="H70" s="110"/>
    </row>
    <row r="71" spans="1:8" ht="33.75" customHeight="1" x14ac:dyDescent="0.2">
      <c r="A71" s="18" t="s">
        <v>20</v>
      </c>
      <c r="B71" s="112" t="s">
        <v>136</v>
      </c>
      <c r="C71" s="112"/>
      <c r="D71" s="112"/>
      <c r="E71" s="112"/>
      <c r="F71" s="112"/>
      <c r="G71" s="112"/>
      <c r="H71" s="112"/>
    </row>
    <row r="72" spans="1:8" ht="33" customHeight="1" x14ac:dyDescent="0.2">
      <c r="A72" s="18" t="s">
        <v>21</v>
      </c>
      <c r="B72" s="112" t="s">
        <v>137</v>
      </c>
      <c r="C72" s="112"/>
      <c r="D72" s="112"/>
      <c r="E72" s="112"/>
      <c r="F72" s="112"/>
      <c r="G72" s="112"/>
      <c r="H72" s="112"/>
    </row>
    <row r="73" spans="1:8" ht="33.75" customHeight="1" x14ac:dyDescent="0.2">
      <c r="A73" s="113"/>
      <c r="B73" s="113"/>
      <c r="C73" s="113"/>
      <c r="D73" s="113"/>
      <c r="E73" s="113"/>
      <c r="F73" s="113"/>
      <c r="G73" s="113"/>
      <c r="H73" s="113"/>
    </row>
    <row r="74" spans="1:8" ht="54.75" customHeight="1" x14ac:dyDescent="0.2"/>
    <row r="76" spans="1:8" ht="134.5"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tabSelected="1" topLeftCell="M1" zoomScale="94" zoomScaleNormal="100" workbookViewId="0">
      <selection activeCell="Q13" sqref="Q13"/>
    </sheetView>
  </sheetViews>
  <sheetFormatPr baseColWidth="10" defaultColWidth="11.33203125" defaultRowHeight="19" x14ac:dyDescent="0.2"/>
  <cols>
    <col min="1" max="1" width="26.33203125" style="1" customWidth="1"/>
    <col min="2" max="2" width="30.1640625" style="1" customWidth="1"/>
    <col min="3" max="3" width="22.33203125" style="1" customWidth="1"/>
    <col min="4" max="4" width="23.83203125" style="1" customWidth="1"/>
    <col min="5" max="5" width="23.1640625" style="1" customWidth="1"/>
    <col min="6" max="6" width="26.6640625" style="1" customWidth="1"/>
    <col min="7" max="7" width="23.6640625" style="1" customWidth="1"/>
    <col min="8" max="8" width="27.1640625" style="1" customWidth="1"/>
    <col min="9" max="9" width="27.6640625" style="1" customWidth="1"/>
    <col min="10" max="10" width="31.1640625" style="1" customWidth="1"/>
    <col min="11" max="12" width="35.1640625" style="4" customWidth="1"/>
    <col min="13" max="13" width="26.83203125" style="4" customWidth="1"/>
    <col min="14" max="14" width="64" style="4" customWidth="1"/>
    <col min="15" max="15" width="27.33203125" style="5" customWidth="1"/>
    <col min="16" max="16" width="28.1640625" style="6" customWidth="1"/>
    <col min="17" max="18" width="30.1640625" style="1" customWidth="1"/>
    <col min="19" max="19" width="32.1640625" style="1" customWidth="1"/>
    <col min="20" max="20" width="27.33203125" style="1" customWidth="1"/>
    <col min="21" max="21" width="0" style="1" hidden="1" customWidth="1"/>
    <col min="22" max="16384" width="11.33203125" style="1"/>
  </cols>
  <sheetData>
    <row r="1" spans="1:21" ht="21" customHeight="1" x14ac:dyDescent="0.2">
      <c r="A1" s="133"/>
      <c r="B1" s="133"/>
      <c r="C1" s="134" t="s">
        <v>1</v>
      </c>
      <c r="D1" s="134"/>
      <c r="E1" s="134"/>
      <c r="F1" s="134"/>
      <c r="G1" s="134"/>
      <c r="H1" s="134"/>
      <c r="I1" s="134"/>
      <c r="J1" s="134"/>
      <c r="K1" s="134"/>
      <c r="L1" s="134"/>
      <c r="M1" s="134"/>
      <c r="N1" s="134"/>
      <c r="O1" s="134"/>
      <c r="P1" s="134"/>
      <c r="Q1" s="134"/>
      <c r="R1" s="134"/>
      <c r="S1" s="31" t="s">
        <v>218</v>
      </c>
    </row>
    <row r="2" spans="1:21" ht="21" customHeight="1" x14ac:dyDescent="0.2">
      <c r="A2" s="133"/>
      <c r="B2" s="133"/>
      <c r="C2" s="134" t="s">
        <v>2</v>
      </c>
      <c r="D2" s="134"/>
      <c r="E2" s="134"/>
      <c r="F2" s="134"/>
      <c r="G2" s="134"/>
      <c r="H2" s="134"/>
      <c r="I2" s="134"/>
      <c r="J2" s="134"/>
      <c r="K2" s="134"/>
      <c r="L2" s="134"/>
      <c r="M2" s="134"/>
      <c r="N2" s="134"/>
      <c r="O2" s="134"/>
      <c r="P2" s="134"/>
      <c r="Q2" s="134"/>
      <c r="R2" s="134"/>
      <c r="S2" s="31" t="s">
        <v>3</v>
      </c>
    </row>
    <row r="3" spans="1:21" ht="21" customHeight="1" x14ac:dyDescent="0.2">
      <c r="A3" s="133"/>
      <c r="B3" s="133"/>
      <c r="C3" s="134" t="s">
        <v>4</v>
      </c>
      <c r="D3" s="134"/>
      <c r="E3" s="134"/>
      <c r="F3" s="134"/>
      <c r="G3" s="134"/>
      <c r="H3" s="134"/>
      <c r="I3" s="134"/>
      <c r="J3" s="134"/>
      <c r="K3" s="134"/>
      <c r="L3" s="134"/>
      <c r="M3" s="134"/>
      <c r="N3" s="134"/>
      <c r="O3" s="134"/>
      <c r="P3" s="134"/>
      <c r="Q3" s="134"/>
      <c r="R3" s="134"/>
      <c r="S3" s="31" t="s">
        <v>217</v>
      </c>
    </row>
    <row r="4" spans="1:21" ht="21" customHeight="1" x14ac:dyDescent="0.2">
      <c r="A4" s="133"/>
      <c r="B4" s="133"/>
      <c r="C4" s="134" t="s">
        <v>155</v>
      </c>
      <c r="D4" s="134"/>
      <c r="E4" s="134"/>
      <c r="F4" s="134"/>
      <c r="G4" s="134"/>
      <c r="H4" s="134"/>
      <c r="I4" s="134"/>
      <c r="J4" s="134"/>
      <c r="K4" s="134"/>
      <c r="L4" s="134"/>
      <c r="M4" s="134"/>
      <c r="N4" s="134"/>
      <c r="O4" s="134"/>
      <c r="P4" s="134"/>
      <c r="Q4" s="134"/>
      <c r="R4" s="134"/>
      <c r="S4" s="31" t="s">
        <v>220</v>
      </c>
    </row>
    <row r="5" spans="1:21" ht="26.25" customHeight="1" x14ac:dyDescent="0.2">
      <c r="A5" s="132" t="s">
        <v>166</v>
      </c>
      <c r="B5" s="132"/>
      <c r="C5" s="135" t="s">
        <v>237</v>
      </c>
      <c r="D5" s="136"/>
      <c r="E5" s="136"/>
      <c r="F5" s="136"/>
      <c r="G5" s="136"/>
      <c r="H5" s="136"/>
      <c r="I5" s="136"/>
      <c r="J5" s="20"/>
      <c r="K5" s="20"/>
      <c r="L5" s="20"/>
      <c r="M5" s="20"/>
      <c r="N5" s="20"/>
      <c r="O5" s="20"/>
      <c r="P5" s="20"/>
      <c r="Q5" s="20"/>
      <c r="R5" s="20"/>
      <c r="S5" s="24"/>
    </row>
    <row r="6" spans="1:21" ht="39" customHeight="1" x14ac:dyDescent="0.2">
      <c r="A6" s="129" t="s">
        <v>156</v>
      </c>
      <c r="B6" s="130"/>
      <c r="C6" s="130"/>
      <c r="D6" s="130"/>
      <c r="E6" s="130"/>
      <c r="F6" s="130"/>
      <c r="G6" s="130"/>
      <c r="H6" s="130"/>
      <c r="I6" s="130"/>
      <c r="J6" s="130"/>
      <c r="K6" s="130"/>
      <c r="L6" s="130"/>
      <c r="M6" s="130"/>
      <c r="N6" s="130"/>
      <c r="O6" s="130"/>
      <c r="P6" s="130"/>
      <c r="Q6" s="130"/>
      <c r="R6" s="130"/>
      <c r="S6" s="131"/>
    </row>
    <row r="7" spans="1:21" s="3" customFormat="1" ht="78.75" customHeight="1" x14ac:dyDescent="0.15">
      <c r="A7" s="2" t="s">
        <v>90</v>
      </c>
      <c r="B7" s="2" t="s">
        <v>161</v>
      </c>
      <c r="C7" s="2" t="s">
        <v>153</v>
      </c>
      <c r="D7" s="2" t="s">
        <v>28</v>
      </c>
      <c r="E7" s="2" t="s">
        <v>99</v>
      </c>
      <c r="F7" s="2" t="s">
        <v>7</v>
      </c>
      <c r="G7" s="2" t="s">
        <v>189</v>
      </c>
      <c r="H7" s="2" t="s">
        <v>33</v>
      </c>
      <c r="I7" s="2" t="s">
        <v>8</v>
      </c>
      <c r="J7" s="22" t="s">
        <v>152</v>
      </c>
      <c r="K7" s="2" t="s">
        <v>95</v>
      </c>
      <c r="L7" s="2" t="s">
        <v>94</v>
      </c>
      <c r="M7" s="2" t="s">
        <v>173</v>
      </c>
      <c r="N7" s="2" t="s">
        <v>9</v>
      </c>
      <c r="O7" s="2" t="s">
        <v>30</v>
      </c>
      <c r="P7" s="2" t="s">
        <v>372</v>
      </c>
      <c r="Q7" s="2" t="s">
        <v>158</v>
      </c>
      <c r="R7" s="2" t="s">
        <v>159</v>
      </c>
      <c r="S7" s="2" t="s">
        <v>157</v>
      </c>
      <c r="T7" s="21"/>
    </row>
    <row r="8" spans="1:21" ht="255" x14ac:dyDescent="0.2">
      <c r="A8" s="41" t="s">
        <v>229</v>
      </c>
      <c r="B8" s="41" t="s">
        <v>360</v>
      </c>
      <c r="C8" s="41" t="s">
        <v>226</v>
      </c>
      <c r="D8" s="41" t="s">
        <v>225</v>
      </c>
      <c r="E8" s="41" t="s">
        <v>227</v>
      </c>
      <c r="F8" s="41" t="s">
        <v>228</v>
      </c>
      <c r="G8" s="42" t="s">
        <v>364</v>
      </c>
      <c r="H8" s="41" t="s">
        <v>238</v>
      </c>
      <c r="I8" s="41" t="s">
        <v>241</v>
      </c>
      <c r="J8" s="44" t="s">
        <v>246</v>
      </c>
      <c r="K8" s="44" t="s">
        <v>251</v>
      </c>
      <c r="L8" s="45">
        <v>1</v>
      </c>
      <c r="M8" s="41" t="s">
        <v>184</v>
      </c>
      <c r="N8" s="44" t="s">
        <v>256</v>
      </c>
      <c r="O8" s="46">
        <v>10000</v>
      </c>
      <c r="P8" s="46">
        <v>359</v>
      </c>
      <c r="Q8" s="46">
        <v>3241</v>
      </c>
      <c r="R8" s="46">
        <v>3200</v>
      </c>
      <c r="S8" s="46">
        <v>3200</v>
      </c>
    </row>
    <row r="9" spans="1:21" ht="255" x14ac:dyDescent="0.2">
      <c r="A9" s="41" t="s">
        <v>229</v>
      </c>
      <c r="B9" s="41" t="s">
        <v>360</v>
      </c>
      <c r="C9" s="41" t="s">
        <v>226</v>
      </c>
      <c r="D9" s="41" t="s">
        <v>225</v>
      </c>
      <c r="E9" s="41" t="s">
        <v>230</v>
      </c>
      <c r="F9" s="41" t="s">
        <v>231</v>
      </c>
      <c r="G9" s="43" t="s">
        <v>365</v>
      </c>
      <c r="H9" s="41" t="s">
        <v>239</v>
      </c>
      <c r="I9" s="41" t="s">
        <v>242</v>
      </c>
      <c r="J9" s="44" t="s">
        <v>247</v>
      </c>
      <c r="K9" s="44" t="s">
        <v>252</v>
      </c>
      <c r="L9" s="45">
        <v>1</v>
      </c>
      <c r="M9" s="41" t="s">
        <v>184</v>
      </c>
      <c r="N9" s="44" t="s">
        <v>257</v>
      </c>
      <c r="O9" s="46">
        <v>12750</v>
      </c>
      <c r="P9" s="46">
        <v>2881</v>
      </c>
      <c r="Q9" s="46">
        <v>3500</v>
      </c>
      <c r="R9" s="46">
        <v>3300</v>
      </c>
      <c r="S9" s="46">
        <v>3069</v>
      </c>
      <c r="U9" s="1" t="s">
        <v>184</v>
      </c>
    </row>
    <row r="10" spans="1:21" ht="255" x14ac:dyDescent="0.2">
      <c r="A10" s="41" t="s">
        <v>229</v>
      </c>
      <c r="B10" s="41" t="s">
        <v>360</v>
      </c>
      <c r="C10" s="41" t="s">
        <v>226</v>
      </c>
      <c r="D10" s="41" t="s">
        <v>225</v>
      </c>
      <c r="E10" s="41" t="s">
        <v>361</v>
      </c>
      <c r="F10" s="41" t="s">
        <v>233</v>
      </c>
      <c r="G10" s="43" t="s">
        <v>366</v>
      </c>
      <c r="H10" s="41" t="s">
        <v>235</v>
      </c>
      <c r="I10" s="41" t="s">
        <v>243</v>
      </c>
      <c r="J10" s="44" t="s">
        <v>248</v>
      </c>
      <c r="K10" s="44" t="s">
        <v>253</v>
      </c>
      <c r="L10" s="45">
        <v>1</v>
      </c>
      <c r="M10" s="41" t="s">
        <v>184</v>
      </c>
      <c r="N10" s="44" t="s">
        <v>258</v>
      </c>
      <c r="O10" s="46">
        <v>5000</v>
      </c>
      <c r="P10" s="46">
        <v>979</v>
      </c>
      <c r="Q10" s="46">
        <v>1671</v>
      </c>
      <c r="R10" s="46">
        <v>1000</v>
      </c>
      <c r="S10" s="46">
        <v>1350</v>
      </c>
      <c r="U10" s="1" t="s">
        <v>185</v>
      </c>
    </row>
    <row r="11" spans="1:21" ht="255" x14ac:dyDescent="0.2">
      <c r="A11" s="41" t="s">
        <v>229</v>
      </c>
      <c r="B11" s="41" t="s">
        <v>360</v>
      </c>
      <c r="C11" s="41" t="s">
        <v>226</v>
      </c>
      <c r="D11" s="41" t="s">
        <v>225</v>
      </c>
      <c r="E11" s="41" t="s">
        <v>362</v>
      </c>
      <c r="F11" s="41" t="s">
        <v>234</v>
      </c>
      <c r="G11" s="70" t="s">
        <v>367</v>
      </c>
      <c r="H11" s="41" t="s">
        <v>240</v>
      </c>
      <c r="I11" s="41" t="s">
        <v>244</v>
      </c>
      <c r="J11" s="44" t="s">
        <v>249</v>
      </c>
      <c r="K11" s="44" t="s">
        <v>254</v>
      </c>
      <c r="L11" s="45">
        <v>0.6</v>
      </c>
      <c r="M11" s="41" t="s">
        <v>184</v>
      </c>
      <c r="N11" s="44" t="s">
        <v>259</v>
      </c>
      <c r="O11" s="68">
        <v>5</v>
      </c>
      <c r="P11" s="74">
        <v>0.48</v>
      </c>
      <c r="Q11" s="74">
        <v>1.52</v>
      </c>
      <c r="R11" s="46">
        <v>1</v>
      </c>
      <c r="S11" s="46">
        <v>2</v>
      </c>
    </row>
    <row r="12" spans="1:21" ht="255" x14ac:dyDescent="0.2">
      <c r="A12" s="41" t="s">
        <v>229</v>
      </c>
      <c r="B12" s="41" t="s">
        <v>360</v>
      </c>
      <c r="C12" s="41" t="s">
        <v>226</v>
      </c>
      <c r="D12" s="41" t="s">
        <v>225</v>
      </c>
      <c r="E12" s="41" t="s">
        <v>363</v>
      </c>
      <c r="F12" s="41" t="s">
        <v>234</v>
      </c>
      <c r="G12" s="70" t="s">
        <v>367</v>
      </c>
      <c r="H12" s="41" t="s">
        <v>236</v>
      </c>
      <c r="I12" s="41" t="s">
        <v>245</v>
      </c>
      <c r="J12" s="44" t="s">
        <v>250</v>
      </c>
      <c r="K12" s="44" t="s">
        <v>255</v>
      </c>
      <c r="L12" s="45">
        <v>0.4</v>
      </c>
      <c r="M12" s="41" t="s">
        <v>184</v>
      </c>
      <c r="N12" s="44" t="s">
        <v>260</v>
      </c>
      <c r="O12" s="68">
        <v>1</v>
      </c>
      <c r="P12" s="68">
        <v>1</v>
      </c>
      <c r="Q12" s="68">
        <v>1</v>
      </c>
      <c r="R12" s="68">
        <v>1</v>
      </c>
      <c r="S12" s="68">
        <v>1</v>
      </c>
    </row>
    <row r="13" spans="1:21" customFormat="1" ht="255" x14ac:dyDescent="0.2">
      <c r="A13" s="41" t="s">
        <v>379</v>
      </c>
      <c r="B13" s="41" t="s">
        <v>360</v>
      </c>
      <c r="C13" s="41" t="s">
        <v>431</v>
      </c>
      <c r="D13" s="41" t="s">
        <v>432</v>
      </c>
      <c r="E13" s="41" t="s">
        <v>377</v>
      </c>
      <c r="F13" s="41" t="s">
        <v>373</v>
      </c>
      <c r="G13" s="70" t="s">
        <v>375</v>
      </c>
      <c r="H13" s="41" t="s">
        <v>239</v>
      </c>
      <c r="I13" s="41" t="s">
        <v>242</v>
      </c>
      <c r="J13" s="44" t="s">
        <v>380</v>
      </c>
      <c r="K13" s="44" t="s">
        <v>382</v>
      </c>
      <c r="L13" s="45">
        <v>1</v>
      </c>
      <c r="M13" s="41" t="s">
        <v>184</v>
      </c>
      <c r="N13" s="44" t="s">
        <v>257</v>
      </c>
      <c r="O13" s="88">
        <v>1800</v>
      </c>
      <c r="P13" s="68">
        <v>0</v>
      </c>
      <c r="Q13" s="68">
        <v>600</v>
      </c>
      <c r="R13" s="68">
        <v>600</v>
      </c>
      <c r="S13" s="68">
        <v>600</v>
      </c>
    </row>
    <row r="14" spans="1:21" customFormat="1" ht="255" x14ac:dyDescent="0.2">
      <c r="A14" s="41" t="s">
        <v>379</v>
      </c>
      <c r="B14" s="41" t="s">
        <v>360</v>
      </c>
      <c r="C14" s="41" t="s">
        <v>431</v>
      </c>
      <c r="D14" s="41" t="s">
        <v>433</v>
      </c>
      <c r="E14" s="41" t="s">
        <v>378</v>
      </c>
      <c r="F14" s="41" t="s">
        <v>374</v>
      </c>
      <c r="G14" s="70" t="s">
        <v>376</v>
      </c>
      <c r="H14" s="41" t="s">
        <v>239</v>
      </c>
      <c r="I14" s="41" t="s">
        <v>242</v>
      </c>
      <c r="J14" s="44" t="s">
        <v>380</v>
      </c>
      <c r="K14" s="44" t="s">
        <v>381</v>
      </c>
      <c r="L14" s="45">
        <v>1</v>
      </c>
      <c r="M14" s="41" t="s">
        <v>184</v>
      </c>
      <c r="N14" s="44" t="s">
        <v>257</v>
      </c>
      <c r="O14" s="68">
        <v>450</v>
      </c>
      <c r="P14" s="68">
        <v>0</v>
      </c>
      <c r="Q14" s="68">
        <v>150</v>
      </c>
      <c r="R14" s="68">
        <v>150</v>
      </c>
      <c r="S14" s="68">
        <v>150</v>
      </c>
    </row>
    <row r="15" spans="1:21" customFormat="1" ht="15" x14ac:dyDescent="0.2"/>
    <row r="16" spans="1:21" customFormat="1" ht="15" x14ac:dyDescent="0.2">
      <c r="D16" s="98"/>
    </row>
    <row r="17" customFormat="1" ht="15" x14ac:dyDescent="0.2"/>
    <row r="18" customFormat="1" ht="15" x14ac:dyDescent="0.2"/>
    <row r="19" customFormat="1" ht="15" x14ac:dyDescent="0.2"/>
    <row r="20" customFormat="1" ht="15" x14ac:dyDescent="0.2"/>
    <row r="21" customFormat="1" ht="15" x14ac:dyDescent="0.2"/>
    <row r="22" customFormat="1" ht="15" x14ac:dyDescent="0.2"/>
    <row r="23" customFormat="1" ht="15" x14ac:dyDescent="0.2"/>
    <row r="24" customFormat="1" ht="15" x14ac:dyDescent="0.2"/>
    <row r="25" customFormat="1" ht="15" x14ac:dyDescent="0.2"/>
    <row r="26" customFormat="1" ht="15" x14ac:dyDescent="0.2"/>
    <row r="27" customFormat="1" ht="15" x14ac:dyDescent="0.2"/>
    <row r="28" customFormat="1" ht="15" x14ac:dyDescent="0.2"/>
    <row r="29" customFormat="1" ht="15" x14ac:dyDescent="0.2"/>
    <row r="30" customFormat="1" ht="15" x14ac:dyDescent="0.2"/>
    <row r="31" customFormat="1" ht="15" x14ac:dyDescent="0.2"/>
    <row r="32" customFormat="1" ht="15" x14ac:dyDescent="0.2"/>
    <row r="33" customFormat="1" ht="15" x14ac:dyDescent="0.2"/>
    <row r="34" customFormat="1" ht="15" x14ac:dyDescent="0.2"/>
    <row r="35" customFormat="1" ht="15" x14ac:dyDescent="0.2"/>
    <row r="36" customFormat="1" ht="15" x14ac:dyDescent="0.2"/>
    <row r="37" customFormat="1" ht="15" x14ac:dyDescent="0.2"/>
    <row r="38" customFormat="1" ht="15" x14ac:dyDescent="0.2"/>
    <row r="39" customFormat="1" ht="15" x14ac:dyDescent="0.2"/>
    <row r="40" customFormat="1" ht="15" x14ac:dyDescent="0.2"/>
    <row r="41" customFormat="1" ht="15" x14ac:dyDescent="0.2"/>
    <row r="42" customFormat="1" ht="15" x14ac:dyDescent="0.2"/>
    <row r="43" customFormat="1" ht="15" x14ac:dyDescent="0.2"/>
  </sheetData>
  <mergeCells count="8">
    <mergeCell ref="A6:S6"/>
    <mergeCell ref="A5:B5"/>
    <mergeCell ref="A1:B4"/>
    <mergeCell ref="C1:R1"/>
    <mergeCell ref="C2:R2"/>
    <mergeCell ref="C3:R3"/>
    <mergeCell ref="C4:R4"/>
    <mergeCell ref="C5:I5"/>
  </mergeCells>
  <dataValidations count="1">
    <dataValidation type="list" allowBlank="1" showInputMessage="1" showErrorMessage="1" sqref="M8:M14 M44:M290" xr:uid="{4893B3AB-BD86-4B9E-B6F7-9BB79B78A4BE}">
      <formula1>$U$9:$U$10</formula1>
    </dataValidation>
  </dataValidations>
  <pageMargins left="0.7" right="0.7" top="0.75" bottom="0.75" header="0.3" footer="0.3"/>
  <pageSetup paperSize="9" orientation="portrait" r:id="rId1"/>
  <ignoredErrors>
    <ignoredError sqref="G11:G12"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Q10"/>
  <sheetViews>
    <sheetView zoomScale="94" zoomScaleNormal="100" workbookViewId="0">
      <selection activeCell="M10" sqref="M10"/>
    </sheetView>
  </sheetViews>
  <sheetFormatPr baseColWidth="10" defaultRowHeight="15" x14ac:dyDescent="0.2"/>
  <cols>
    <col min="1" max="1" width="20.83203125" customWidth="1"/>
    <col min="2" max="2" width="30.6640625" customWidth="1"/>
    <col min="3" max="3" width="33.6640625" customWidth="1"/>
    <col min="4" max="4" width="32" customWidth="1"/>
    <col min="5" max="6" width="28.6640625" customWidth="1"/>
    <col min="7" max="7" width="33.1640625" bestFit="1" customWidth="1"/>
    <col min="8" max="8" width="33.1640625" customWidth="1"/>
    <col min="9" max="9" width="34" bestFit="1" customWidth="1"/>
    <col min="10" max="10" width="30.1640625" customWidth="1"/>
    <col min="11" max="11" width="23.6640625" customWidth="1"/>
    <col min="12" max="12" width="27.1640625" customWidth="1"/>
    <col min="13" max="13" width="39.1640625" bestFit="1" customWidth="1"/>
    <col min="14" max="14" width="54.6640625" bestFit="1" customWidth="1"/>
    <col min="17" max="17" width="0" hidden="1" customWidth="1"/>
  </cols>
  <sheetData>
    <row r="1" spans="1:17" s="1" customFormat="1" ht="22.5" customHeight="1" x14ac:dyDescent="0.2">
      <c r="A1" s="147"/>
      <c r="B1" s="148"/>
      <c r="C1" s="153" t="s">
        <v>1</v>
      </c>
      <c r="D1" s="154"/>
      <c r="E1" s="154"/>
      <c r="F1" s="154"/>
      <c r="G1" s="154"/>
      <c r="H1" s="154"/>
      <c r="I1" s="154"/>
      <c r="J1" s="154"/>
      <c r="K1" s="154"/>
      <c r="L1" s="154"/>
      <c r="M1" s="155"/>
      <c r="N1" s="31" t="s">
        <v>218</v>
      </c>
    </row>
    <row r="2" spans="1:17" s="1" customFormat="1" ht="22.5" customHeight="1" x14ac:dyDescent="0.2">
      <c r="A2" s="149"/>
      <c r="B2" s="150"/>
      <c r="C2" s="153" t="s">
        <v>2</v>
      </c>
      <c r="D2" s="154"/>
      <c r="E2" s="154"/>
      <c r="F2" s="154"/>
      <c r="G2" s="154"/>
      <c r="H2" s="154"/>
      <c r="I2" s="154"/>
      <c r="J2" s="154"/>
      <c r="K2" s="154"/>
      <c r="L2" s="154"/>
      <c r="M2" s="155"/>
      <c r="N2" s="31" t="s">
        <v>3</v>
      </c>
    </row>
    <row r="3" spans="1:17" s="1" customFormat="1" ht="22.5" customHeight="1" x14ac:dyDescent="0.2">
      <c r="A3" s="149"/>
      <c r="B3" s="150"/>
      <c r="C3" s="153" t="s">
        <v>4</v>
      </c>
      <c r="D3" s="154"/>
      <c r="E3" s="154"/>
      <c r="F3" s="154"/>
      <c r="G3" s="154"/>
      <c r="H3" s="154"/>
      <c r="I3" s="154"/>
      <c r="J3" s="154"/>
      <c r="K3" s="154"/>
      <c r="L3" s="154"/>
      <c r="M3" s="155"/>
      <c r="N3" s="31" t="s">
        <v>217</v>
      </c>
    </row>
    <row r="4" spans="1:17" s="1" customFormat="1" ht="22.5" customHeight="1" x14ac:dyDescent="0.2">
      <c r="A4" s="151"/>
      <c r="B4" s="152"/>
      <c r="C4" s="153" t="s">
        <v>155</v>
      </c>
      <c r="D4" s="154"/>
      <c r="E4" s="154"/>
      <c r="F4" s="154"/>
      <c r="G4" s="154"/>
      <c r="H4" s="154"/>
      <c r="I4" s="154"/>
      <c r="J4" s="154"/>
      <c r="K4" s="154"/>
      <c r="L4" s="154"/>
      <c r="M4" s="155"/>
      <c r="N4" s="31" t="s">
        <v>219</v>
      </c>
    </row>
    <row r="5" spans="1:17" s="1" customFormat="1" ht="26.25" customHeight="1" x14ac:dyDescent="0.2">
      <c r="A5" s="145" t="s">
        <v>5</v>
      </c>
      <c r="B5" s="146"/>
      <c r="C5" s="156" t="s">
        <v>237</v>
      </c>
      <c r="D5" s="157"/>
      <c r="E5" s="157"/>
      <c r="F5" s="157"/>
      <c r="G5" s="157"/>
      <c r="H5" s="157"/>
      <c r="I5" s="157"/>
      <c r="J5" s="157"/>
      <c r="K5" s="157"/>
      <c r="L5" s="157"/>
      <c r="M5" s="157"/>
      <c r="N5" s="157"/>
    </row>
    <row r="6" spans="1:17" s="1" customFormat="1" ht="15" customHeight="1" x14ac:dyDescent="0.2">
      <c r="A6" s="141" t="s">
        <v>151</v>
      </c>
      <c r="B6" s="141"/>
      <c r="C6" s="141"/>
      <c r="D6" s="141"/>
      <c r="E6" s="141"/>
      <c r="F6" s="141"/>
      <c r="G6" s="141"/>
      <c r="H6" s="141"/>
      <c r="I6" s="141"/>
      <c r="J6" s="141"/>
      <c r="K6" s="141"/>
      <c r="L6" s="142"/>
      <c r="M6" s="137" t="s">
        <v>92</v>
      </c>
      <c r="N6" s="138"/>
    </row>
    <row r="7" spans="1:17" s="1" customFormat="1" x14ac:dyDescent="0.2">
      <c r="A7" s="143"/>
      <c r="B7" s="143"/>
      <c r="C7" s="143"/>
      <c r="D7" s="143"/>
      <c r="E7" s="143"/>
      <c r="F7" s="143"/>
      <c r="G7" s="143"/>
      <c r="H7" s="143"/>
      <c r="I7" s="143"/>
      <c r="J7" s="143"/>
      <c r="K7" s="143"/>
      <c r="L7" s="144"/>
      <c r="M7" s="139"/>
      <c r="N7" s="140"/>
    </row>
    <row r="8" spans="1:17" s="23" customFormat="1" ht="66.75" customHeight="1" x14ac:dyDescent="0.2">
      <c r="A8" s="2" t="s">
        <v>96</v>
      </c>
      <c r="B8" s="2" t="s">
        <v>186</v>
      </c>
      <c r="C8" s="2" t="s">
        <v>167</v>
      </c>
      <c r="D8" s="2" t="s">
        <v>84</v>
      </c>
      <c r="E8" s="2" t="s">
        <v>85</v>
      </c>
      <c r="F8" s="2" t="s">
        <v>86</v>
      </c>
      <c r="G8" s="2" t="s">
        <v>162</v>
      </c>
      <c r="H8" s="2" t="s">
        <v>164</v>
      </c>
      <c r="I8" s="2" t="s">
        <v>163</v>
      </c>
      <c r="J8" s="2" t="s">
        <v>154</v>
      </c>
      <c r="K8" s="2" t="s">
        <v>93</v>
      </c>
      <c r="L8" s="2" t="s">
        <v>87</v>
      </c>
      <c r="M8" s="2" t="s">
        <v>26</v>
      </c>
      <c r="N8" s="2" t="s">
        <v>27</v>
      </c>
    </row>
    <row r="9" spans="1:17" ht="307" customHeight="1" x14ac:dyDescent="0.2">
      <c r="A9" s="48" t="s">
        <v>227</v>
      </c>
      <c r="B9" s="48" t="s">
        <v>342</v>
      </c>
      <c r="C9" s="48" t="s">
        <v>343</v>
      </c>
      <c r="D9" s="48" t="s">
        <v>344</v>
      </c>
      <c r="E9" s="48" t="s">
        <v>345</v>
      </c>
      <c r="F9" s="48" t="s">
        <v>346</v>
      </c>
      <c r="G9" s="48" t="s">
        <v>347</v>
      </c>
      <c r="H9" s="48" t="s">
        <v>348</v>
      </c>
      <c r="I9" s="48" t="s">
        <v>349</v>
      </c>
      <c r="J9" s="48" t="s">
        <v>350</v>
      </c>
      <c r="K9" s="48" t="s">
        <v>89</v>
      </c>
      <c r="L9" s="48" t="s">
        <v>351</v>
      </c>
      <c r="M9" s="52" t="s">
        <v>358</v>
      </c>
      <c r="N9" s="52" t="s">
        <v>359</v>
      </c>
    </row>
    <row r="10" spans="1:17" ht="153" customHeight="1" x14ac:dyDescent="0.2">
      <c r="A10" s="48" t="s">
        <v>230</v>
      </c>
      <c r="B10" s="48" t="s">
        <v>342</v>
      </c>
      <c r="C10" s="48" t="s">
        <v>343</v>
      </c>
      <c r="D10" s="48" t="s">
        <v>352</v>
      </c>
      <c r="E10" s="48" t="s">
        <v>345</v>
      </c>
      <c r="F10" s="48" t="s">
        <v>353</v>
      </c>
      <c r="G10" s="48" t="s">
        <v>354</v>
      </c>
      <c r="H10" s="48" t="s">
        <v>355</v>
      </c>
      <c r="I10" s="48" t="s">
        <v>349</v>
      </c>
      <c r="J10" s="48" t="s">
        <v>350</v>
      </c>
      <c r="K10" s="48" t="s">
        <v>89</v>
      </c>
      <c r="L10" s="48" t="s">
        <v>351</v>
      </c>
      <c r="M10" s="52" t="s">
        <v>356</v>
      </c>
      <c r="N10" s="52" t="s">
        <v>357</v>
      </c>
      <c r="Q10" t="s">
        <v>88</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10" xr:uid="{6A1124D0-6E6E-4E2D-8E9C-CE3857C81170}">
      <formula1>$Q$10:$Q$10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M47"/>
  <sheetViews>
    <sheetView topLeftCell="Z9" zoomScaleNormal="100" workbookViewId="0">
      <selection activeCell="N9" sqref="N9:N10"/>
    </sheetView>
  </sheetViews>
  <sheetFormatPr baseColWidth="10" defaultRowHeight="15" x14ac:dyDescent="0.2"/>
  <cols>
    <col min="1" max="1" width="23.33203125" customWidth="1"/>
    <col min="2" max="3" width="23.1640625" customWidth="1"/>
    <col min="4" max="4" width="27.1640625" customWidth="1"/>
    <col min="5" max="5" width="29.6640625" customWidth="1"/>
    <col min="6" max="6" width="32.6640625" bestFit="1" customWidth="1"/>
    <col min="7" max="7" width="41.1640625" bestFit="1" customWidth="1"/>
    <col min="8" max="8" width="47" bestFit="1" customWidth="1"/>
    <col min="9" max="9" width="31.83203125" bestFit="1" customWidth="1"/>
    <col min="10" max="10" width="31.83203125" customWidth="1"/>
    <col min="11" max="12" width="45.1640625" customWidth="1"/>
    <col min="13" max="13" width="19.33203125" customWidth="1"/>
    <col min="14" max="14" width="36.1640625" customWidth="1"/>
    <col min="15" max="15" width="21.1640625" customWidth="1"/>
    <col min="16" max="16" width="21.6640625" customWidth="1"/>
    <col min="17" max="17" width="20.83203125" customWidth="1"/>
    <col min="18" max="18" width="35.83203125" bestFit="1" customWidth="1"/>
    <col min="19" max="19" width="31.6640625" bestFit="1" customWidth="1"/>
    <col min="20" max="20" width="32.83203125" bestFit="1" customWidth="1"/>
    <col min="21" max="21" width="31.5" customWidth="1"/>
    <col min="22" max="22" width="61.83203125" customWidth="1"/>
    <col min="23" max="23" width="31.1640625" customWidth="1"/>
    <col min="24" max="24" width="46.1640625" bestFit="1" customWidth="1"/>
    <col min="25" max="25" width="46.1640625" customWidth="1"/>
    <col min="26" max="26" width="29.33203125" bestFit="1" customWidth="1"/>
    <col min="27" max="27" width="27.1640625" bestFit="1" customWidth="1"/>
    <col min="28" max="28" width="33.1640625" bestFit="1" customWidth="1"/>
    <col min="29" max="29" width="27.1640625" customWidth="1"/>
    <col min="30" max="30" width="22.6640625" customWidth="1"/>
    <col min="31" max="31" width="33.5" customWidth="1"/>
    <col min="39" max="39" width="56.83203125" hidden="1" customWidth="1"/>
  </cols>
  <sheetData>
    <row r="1" spans="1:39" s="1" customFormat="1" ht="23.25" customHeight="1" thickBot="1" x14ac:dyDescent="0.25">
      <c r="A1" s="237" t="s">
        <v>0</v>
      </c>
      <c r="B1" s="237"/>
      <c r="C1" s="249" t="s">
        <v>1</v>
      </c>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69" t="s">
        <v>218</v>
      </c>
    </row>
    <row r="2" spans="1:39" s="1" customFormat="1" ht="23.25" customHeight="1" thickBot="1" x14ac:dyDescent="0.25">
      <c r="A2" s="237"/>
      <c r="B2" s="237"/>
      <c r="C2" s="249" t="s">
        <v>2</v>
      </c>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69" t="s">
        <v>3</v>
      </c>
    </row>
    <row r="3" spans="1:39" s="1" customFormat="1" ht="23.25" customHeight="1" thickBot="1" x14ac:dyDescent="0.25">
      <c r="A3" s="237"/>
      <c r="B3" s="237"/>
      <c r="C3" s="249" t="s">
        <v>4</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69" t="s">
        <v>217</v>
      </c>
    </row>
    <row r="4" spans="1:39" s="1" customFormat="1" ht="23.25" customHeight="1" thickBot="1" x14ac:dyDescent="0.25">
      <c r="A4" s="237"/>
      <c r="B4" s="237"/>
      <c r="C4" s="249" t="s">
        <v>155</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69" t="s">
        <v>221</v>
      </c>
    </row>
    <row r="5" spans="1:39" s="1" customFormat="1" ht="26.25" customHeight="1" thickBot="1" x14ac:dyDescent="0.25">
      <c r="A5" s="241" t="s">
        <v>5</v>
      </c>
      <c r="B5" s="241"/>
      <c r="C5" s="250" t="s">
        <v>261</v>
      </c>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62"/>
    </row>
    <row r="6" spans="1:39" ht="15" customHeight="1" thickBot="1" x14ac:dyDescent="0.25">
      <c r="A6" s="240" t="s">
        <v>165</v>
      </c>
      <c r="B6" s="240"/>
      <c r="C6" s="240"/>
      <c r="D6" s="240"/>
      <c r="E6" s="240"/>
      <c r="F6" s="240"/>
      <c r="G6" s="240"/>
      <c r="H6" s="240"/>
      <c r="I6" s="240"/>
      <c r="J6" s="240"/>
      <c r="K6" s="240"/>
      <c r="L6" s="240"/>
      <c r="M6" s="240"/>
      <c r="N6" s="240"/>
      <c r="O6" s="240"/>
      <c r="P6" s="240"/>
      <c r="Q6" s="240"/>
      <c r="R6" s="240"/>
      <c r="S6" s="240"/>
      <c r="T6" s="240"/>
      <c r="U6" s="240"/>
      <c r="V6" s="240"/>
      <c r="W6" s="238" t="s">
        <v>91</v>
      </c>
      <c r="X6" s="238"/>
      <c r="Y6" s="238"/>
      <c r="Z6" s="238"/>
      <c r="AA6" s="238"/>
      <c r="AB6" s="238"/>
      <c r="AC6" s="239" t="s">
        <v>6</v>
      </c>
      <c r="AD6" s="239"/>
      <c r="AE6" s="239"/>
    </row>
    <row r="7" spans="1:39" ht="15" customHeight="1" thickBot="1" x14ac:dyDescent="0.25">
      <c r="A7" s="240"/>
      <c r="B7" s="240"/>
      <c r="C7" s="240"/>
      <c r="D7" s="240"/>
      <c r="E7" s="240"/>
      <c r="F7" s="240"/>
      <c r="G7" s="240"/>
      <c r="H7" s="240"/>
      <c r="I7" s="240"/>
      <c r="J7" s="240"/>
      <c r="K7" s="240"/>
      <c r="L7" s="240"/>
      <c r="M7" s="240"/>
      <c r="N7" s="240"/>
      <c r="O7" s="240"/>
      <c r="P7" s="240"/>
      <c r="Q7" s="240"/>
      <c r="R7" s="240"/>
      <c r="S7" s="240"/>
      <c r="T7" s="240"/>
      <c r="U7" s="240"/>
      <c r="V7" s="240"/>
      <c r="W7" s="238"/>
      <c r="X7" s="238"/>
      <c r="Y7" s="238"/>
      <c r="Z7" s="238"/>
      <c r="AA7" s="238"/>
      <c r="AB7" s="238"/>
      <c r="AC7" s="239"/>
      <c r="AD7" s="239"/>
      <c r="AE7" s="239"/>
    </row>
    <row r="8" spans="1:39" s="28" customFormat="1" ht="64.5" customHeight="1" thickBot="1" x14ac:dyDescent="0.25">
      <c r="A8" s="55" t="s">
        <v>96</v>
      </c>
      <c r="B8" s="55" t="s">
        <v>7</v>
      </c>
      <c r="C8" s="55" t="s">
        <v>189</v>
      </c>
      <c r="D8" s="65" t="s">
        <v>147</v>
      </c>
      <c r="E8" s="65" t="s">
        <v>10</v>
      </c>
      <c r="F8" s="55" t="s">
        <v>11</v>
      </c>
      <c r="G8" s="65" t="s">
        <v>145</v>
      </c>
      <c r="H8" s="65" t="s">
        <v>193</v>
      </c>
      <c r="I8" s="65" t="s">
        <v>146</v>
      </c>
      <c r="J8" s="65" t="s">
        <v>198</v>
      </c>
      <c r="K8" s="66" t="s">
        <v>187</v>
      </c>
      <c r="L8" s="66" t="s">
        <v>208</v>
      </c>
      <c r="M8" s="66" t="s">
        <v>12</v>
      </c>
      <c r="N8" s="55" t="s">
        <v>191</v>
      </c>
      <c r="O8" s="66" t="s">
        <v>148</v>
      </c>
      <c r="P8" s="66" t="s">
        <v>149</v>
      </c>
      <c r="Q8" s="55" t="s">
        <v>16</v>
      </c>
      <c r="R8" s="55" t="s">
        <v>17</v>
      </c>
      <c r="S8" s="55" t="s">
        <v>160</v>
      </c>
      <c r="T8" s="55" t="s">
        <v>35</v>
      </c>
      <c r="U8" s="55" t="s">
        <v>101</v>
      </c>
      <c r="V8" s="55" t="s">
        <v>102</v>
      </c>
      <c r="W8" s="67" t="s">
        <v>22</v>
      </c>
      <c r="X8" s="67" t="s">
        <v>150</v>
      </c>
      <c r="Y8" s="67" t="s">
        <v>203</v>
      </c>
      <c r="Z8" s="67" t="s">
        <v>23</v>
      </c>
      <c r="AA8" s="67" t="s">
        <v>24</v>
      </c>
      <c r="AB8" s="67" t="s">
        <v>25</v>
      </c>
      <c r="AC8" s="54" t="s">
        <v>394</v>
      </c>
      <c r="AD8" s="54" t="s">
        <v>18</v>
      </c>
      <c r="AE8" s="53" t="s">
        <v>20</v>
      </c>
    </row>
    <row r="9" spans="1:39" s="7" customFormat="1" ht="63" customHeight="1" x14ac:dyDescent="0.2">
      <c r="A9" s="268" t="s">
        <v>227</v>
      </c>
      <c r="B9" s="271" t="s">
        <v>228</v>
      </c>
      <c r="C9" s="187">
        <v>36893</v>
      </c>
      <c r="D9" s="232" t="s">
        <v>368</v>
      </c>
      <c r="E9" s="232" t="s">
        <v>262</v>
      </c>
      <c r="F9" s="276">
        <v>2024130010012</v>
      </c>
      <c r="G9" s="232" t="s">
        <v>266</v>
      </c>
      <c r="H9" s="232" t="s">
        <v>270</v>
      </c>
      <c r="I9" s="232" t="s">
        <v>271</v>
      </c>
      <c r="J9" s="279">
        <v>1</v>
      </c>
      <c r="K9" s="232" t="s">
        <v>280</v>
      </c>
      <c r="L9" s="214" t="s">
        <v>209</v>
      </c>
      <c r="M9" s="232" t="s">
        <v>283</v>
      </c>
      <c r="N9" s="267">
        <v>12</v>
      </c>
      <c r="O9" s="254" t="s">
        <v>390</v>
      </c>
      <c r="P9" s="254" t="s">
        <v>391</v>
      </c>
      <c r="Q9" s="214">
        <v>365</v>
      </c>
      <c r="R9" s="216">
        <f>3241*4.5</f>
        <v>14584.5</v>
      </c>
      <c r="S9" s="219" t="s">
        <v>284</v>
      </c>
      <c r="T9" s="214" t="s">
        <v>285</v>
      </c>
      <c r="U9" s="78" t="s">
        <v>286</v>
      </c>
      <c r="V9" s="78" t="s">
        <v>291</v>
      </c>
      <c r="W9" s="214" t="s">
        <v>296</v>
      </c>
      <c r="X9" s="242" t="s">
        <v>392</v>
      </c>
      <c r="Y9" s="261">
        <v>543283414</v>
      </c>
      <c r="Z9" s="214" t="s">
        <v>76</v>
      </c>
      <c r="AA9" s="214" t="s">
        <v>53</v>
      </c>
      <c r="AB9" s="219" t="s">
        <v>393</v>
      </c>
      <c r="AC9" s="251">
        <v>5432834145</v>
      </c>
      <c r="AD9" s="219" t="s">
        <v>298</v>
      </c>
      <c r="AE9" s="246" t="s">
        <v>299</v>
      </c>
      <c r="AM9" s="7" t="s">
        <v>209</v>
      </c>
    </row>
    <row r="10" spans="1:39" s="7" customFormat="1" ht="41" customHeight="1" x14ac:dyDescent="0.2">
      <c r="A10" s="269"/>
      <c r="B10" s="272"/>
      <c r="C10" s="188"/>
      <c r="D10" s="182"/>
      <c r="E10" s="182"/>
      <c r="F10" s="277"/>
      <c r="G10" s="182"/>
      <c r="H10" s="182"/>
      <c r="I10" s="182"/>
      <c r="J10" s="280"/>
      <c r="K10" s="224"/>
      <c r="L10" s="169"/>
      <c r="M10" s="182"/>
      <c r="N10" s="235"/>
      <c r="O10" s="255"/>
      <c r="P10" s="255"/>
      <c r="Q10" s="169"/>
      <c r="R10" s="217"/>
      <c r="S10" s="220"/>
      <c r="T10" s="169"/>
      <c r="U10" s="47" t="s">
        <v>287</v>
      </c>
      <c r="V10" s="47" t="s">
        <v>292</v>
      </c>
      <c r="W10" s="169"/>
      <c r="X10" s="243"/>
      <c r="Y10" s="262"/>
      <c r="Z10" s="169"/>
      <c r="AA10" s="169"/>
      <c r="AB10" s="169"/>
      <c r="AC10" s="252"/>
      <c r="AD10" s="220"/>
      <c r="AE10" s="247"/>
    </row>
    <row r="11" spans="1:39" s="7" customFormat="1" ht="55" customHeight="1" x14ac:dyDescent="0.2">
      <c r="A11" s="269"/>
      <c r="B11" s="272"/>
      <c r="C11" s="188"/>
      <c r="D11" s="182"/>
      <c r="E11" s="182"/>
      <c r="F11" s="277"/>
      <c r="G11" s="182"/>
      <c r="H11" s="182"/>
      <c r="I11" s="182"/>
      <c r="J11" s="280"/>
      <c r="K11" s="179" t="s">
        <v>281</v>
      </c>
      <c r="L11" s="169"/>
      <c r="M11" s="182"/>
      <c r="N11" s="235">
        <v>1</v>
      </c>
      <c r="O11" s="255"/>
      <c r="P11" s="255"/>
      <c r="Q11" s="169"/>
      <c r="R11" s="217"/>
      <c r="S11" s="220"/>
      <c r="T11" s="169"/>
      <c r="U11" s="260" t="s">
        <v>288</v>
      </c>
      <c r="V11" s="168" t="s">
        <v>293</v>
      </c>
      <c r="W11" s="215"/>
      <c r="X11" s="244"/>
      <c r="Y11" s="263"/>
      <c r="Z11" s="215"/>
      <c r="AA11" s="215"/>
      <c r="AB11" s="215"/>
      <c r="AC11" s="252"/>
      <c r="AD11" s="220"/>
      <c r="AE11" s="247"/>
    </row>
    <row r="12" spans="1:39" s="7" customFormat="1" ht="45" customHeight="1" x14ac:dyDescent="0.2">
      <c r="A12" s="269"/>
      <c r="B12" s="272"/>
      <c r="C12" s="188"/>
      <c r="D12" s="182"/>
      <c r="E12" s="182"/>
      <c r="F12" s="277"/>
      <c r="G12" s="182"/>
      <c r="H12" s="182"/>
      <c r="I12" s="182"/>
      <c r="J12" s="280"/>
      <c r="K12" s="224"/>
      <c r="L12" s="169"/>
      <c r="M12" s="182"/>
      <c r="N12" s="235"/>
      <c r="O12" s="255"/>
      <c r="P12" s="255"/>
      <c r="Q12" s="169"/>
      <c r="R12" s="217"/>
      <c r="S12" s="220"/>
      <c r="T12" s="169"/>
      <c r="U12" s="260"/>
      <c r="V12" s="168"/>
      <c r="W12" s="167" t="s">
        <v>296</v>
      </c>
      <c r="X12" s="245" t="s">
        <v>396</v>
      </c>
      <c r="Y12" s="165">
        <v>4835222389</v>
      </c>
      <c r="Z12" s="167" t="s">
        <v>54</v>
      </c>
      <c r="AA12" s="167" t="s">
        <v>53</v>
      </c>
      <c r="AB12" s="173" t="s">
        <v>395</v>
      </c>
      <c r="AC12" s="252"/>
      <c r="AD12" s="220"/>
      <c r="AE12" s="247"/>
    </row>
    <row r="13" spans="1:39" s="7" customFormat="1" ht="78" customHeight="1" x14ac:dyDescent="0.2">
      <c r="A13" s="269"/>
      <c r="B13" s="272"/>
      <c r="C13" s="188"/>
      <c r="D13" s="182"/>
      <c r="E13" s="182"/>
      <c r="F13" s="277"/>
      <c r="G13" s="182"/>
      <c r="H13" s="182"/>
      <c r="I13" s="182"/>
      <c r="J13" s="280"/>
      <c r="K13" s="179" t="s">
        <v>282</v>
      </c>
      <c r="L13" s="169"/>
      <c r="M13" s="182"/>
      <c r="N13" s="236">
        <v>3241</v>
      </c>
      <c r="O13" s="255"/>
      <c r="P13" s="255"/>
      <c r="Q13" s="169"/>
      <c r="R13" s="217"/>
      <c r="S13" s="220"/>
      <c r="T13" s="169"/>
      <c r="U13" s="260" t="s">
        <v>289</v>
      </c>
      <c r="V13" s="168" t="s">
        <v>294</v>
      </c>
      <c r="W13" s="215"/>
      <c r="X13" s="244"/>
      <c r="Y13" s="264"/>
      <c r="Z13" s="215"/>
      <c r="AA13" s="215"/>
      <c r="AB13" s="215"/>
      <c r="AC13" s="252"/>
      <c r="AD13" s="220"/>
      <c r="AE13" s="247"/>
    </row>
    <row r="14" spans="1:39" s="7" customFormat="1" ht="115" customHeight="1" x14ac:dyDescent="0.2">
      <c r="A14" s="269"/>
      <c r="B14" s="272"/>
      <c r="C14" s="188"/>
      <c r="D14" s="182"/>
      <c r="E14" s="182"/>
      <c r="F14" s="277"/>
      <c r="G14" s="182"/>
      <c r="H14" s="182"/>
      <c r="I14" s="182"/>
      <c r="J14" s="280"/>
      <c r="K14" s="224"/>
      <c r="L14" s="169"/>
      <c r="M14" s="182"/>
      <c r="N14" s="234"/>
      <c r="O14" s="255"/>
      <c r="P14" s="255"/>
      <c r="Q14" s="169"/>
      <c r="R14" s="217"/>
      <c r="S14" s="220"/>
      <c r="T14" s="169"/>
      <c r="U14" s="260"/>
      <c r="V14" s="168"/>
      <c r="W14" s="77" t="s">
        <v>296</v>
      </c>
      <c r="X14" s="78" t="s">
        <v>397</v>
      </c>
      <c r="Y14" s="92">
        <v>54328342</v>
      </c>
      <c r="Z14" s="77" t="s">
        <v>54</v>
      </c>
      <c r="AA14" s="76" t="s">
        <v>53</v>
      </c>
      <c r="AB14" s="72" t="s">
        <v>398</v>
      </c>
      <c r="AC14" s="252"/>
      <c r="AD14" s="220"/>
      <c r="AE14" s="247"/>
    </row>
    <row r="15" spans="1:39" s="7" customFormat="1" ht="115" customHeight="1" x14ac:dyDescent="0.2">
      <c r="A15" s="269"/>
      <c r="B15" s="272"/>
      <c r="C15" s="188"/>
      <c r="D15" s="182"/>
      <c r="E15" s="182"/>
      <c r="F15" s="277"/>
      <c r="G15" s="182"/>
      <c r="H15" s="182"/>
      <c r="I15" s="182"/>
      <c r="J15" s="280"/>
      <c r="K15" s="179" t="s">
        <v>389</v>
      </c>
      <c r="L15" s="169"/>
      <c r="M15" s="182"/>
      <c r="N15" s="236">
        <v>2</v>
      </c>
      <c r="O15" s="255"/>
      <c r="P15" s="255"/>
      <c r="Q15" s="169"/>
      <c r="R15" s="217"/>
      <c r="S15" s="220"/>
      <c r="T15" s="169"/>
      <c r="U15" s="260" t="s">
        <v>290</v>
      </c>
      <c r="V15" s="168" t="s">
        <v>295</v>
      </c>
      <c r="W15" s="77" t="s">
        <v>296</v>
      </c>
      <c r="X15" s="47" t="s">
        <v>399</v>
      </c>
      <c r="Y15" s="51">
        <v>22000000</v>
      </c>
      <c r="Z15" s="93" t="s">
        <v>401</v>
      </c>
      <c r="AA15" s="50" t="s">
        <v>53</v>
      </c>
      <c r="AB15" s="48" t="s">
        <v>395</v>
      </c>
      <c r="AC15" s="252"/>
      <c r="AD15" s="220"/>
      <c r="AE15" s="247"/>
    </row>
    <row r="16" spans="1:39" s="7" customFormat="1" ht="115" customHeight="1" thickBot="1" x14ac:dyDescent="0.25">
      <c r="A16" s="270"/>
      <c r="B16" s="273"/>
      <c r="C16" s="274"/>
      <c r="D16" s="275"/>
      <c r="E16" s="275"/>
      <c r="F16" s="278"/>
      <c r="G16" s="275"/>
      <c r="H16" s="275"/>
      <c r="I16" s="275"/>
      <c r="J16" s="281"/>
      <c r="K16" s="275"/>
      <c r="L16" s="257"/>
      <c r="M16" s="275"/>
      <c r="N16" s="259"/>
      <c r="O16" s="256"/>
      <c r="P16" s="256"/>
      <c r="Q16" s="257"/>
      <c r="R16" s="258"/>
      <c r="S16" s="223"/>
      <c r="T16" s="257"/>
      <c r="U16" s="265"/>
      <c r="V16" s="266"/>
      <c r="W16" s="77" t="s">
        <v>296</v>
      </c>
      <c r="X16" s="61" t="s">
        <v>400</v>
      </c>
      <c r="Y16" s="73">
        <v>6978000000</v>
      </c>
      <c r="Z16" s="87" t="s">
        <v>54</v>
      </c>
      <c r="AA16" s="83" t="s">
        <v>53</v>
      </c>
      <c r="AB16" s="71" t="s">
        <v>395</v>
      </c>
      <c r="AC16" s="253"/>
      <c r="AD16" s="223"/>
      <c r="AE16" s="248"/>
    </row>
    <row r="17" spans="1:39" ht="62" customHeight="1" x14ac:dyDescent="0.2">
      <c r="A17" s="158" t="s">
        <v>230</v>
      </c>
      <c r="B17" s="170" t="s">
        <v>231</v>
      </c>
      <c r="C17" s="225">
        <v>37258</v>
      </c>
      <c r="D17" s="183" t="s">
        <v>369</v>
      </c>
      <c r="E17" s="183" t="s">
        <v>263</v>
      </c>
      <c r="F17" s="184">
        <v>2024130010013</v>
      </c>
      <c r="G17" s="183" t="s">
        <v>267</v>
      </c>
      <c r="H17" s="183" t="s">
        <v>273</v>
      </c>
      <c r="I17" s="183" t="s">
        <v>272</v>
      </c>
      <c r="J17" s="229">
        <v>1</v>
      </c>
      <c r="K17" s="232" t="s">
        <v>300</v>
      </c>
      <c r="L17" s="194" t="s">
        <v>209</v>
      </c>
      <c r="M17" s="213" t="s">
        <v>301</v>
      </c>
      <c r="N17" s="233" t="s">
        <v>435</v>
      </c>
      <c r="O17" s="213" t="s">
        <v>390</v>
      </c>
      <c r="P17" s="213" t="s">
        <v>391</v>
      </c>
      <c r="Q17" s="194">
        <v>365</v>
      </c>
      <c r="R17" s="207">
        <f>3500*3.5</f>
        <v>12250</v>
      </c>
      <c r="S17" s="213" t="s">
        <v>302</v>
      </c>
      <c r="T17" s="194" t="s">
        <v>405</v>
      </c>
      <c r="U17" s="78" t="s">
        <v>303</v>
      </c>
      <c r="V17" s="78" t="s">
        <v>308</v>
      </c>
      <c r="W17" s="214" t="s">
        <v>296</v>
      </c>
      <c r="X17" s="288" t="s">
        <v>406</v>
      </c>
      <c r="Y17" s="251">
        <v>788874832</v>
      </c>
      <c r="Z17" s="214" t="s">
        <v>56</v>
      </c>
      <c r="AA17" s="214" t="s">
        <v>53</v>
      </c>
      <c r="AB17" s="219" t="s">
        <v>398</v>
      </c>
      <c r="AC17" s="251">
        <v>7869848318</v>
      </c>
      <c r="AD17" s="219" t="s">
        <v>298</v>
      </c>
      <c r="AE17" s="246" t="s">
        <v>313</v>
      </c>
      <c r="AM17" t="s">
        <v>205</v>
      </c>
    </row>
    <row r="18" spans="1:39" ht="42" customHeight="1" x14ac:dyDescent="0.2">
      <c r="A18" s="159"/>
      <c r="B18" s="171"/>
      <c r="C18" s="161"/>
      <c r="D18" s="178"/>
      <c r="E18" s="178"/>
      <c r="F18" s="185"/>
      <c r="G18" s="178"/>
      <c r="H18" s="178"/>
      <c r="I18" s="178"/>
      <c r="J18" s="230"/>
      <c r="K18" s="224"/>
      <c r="L18" s="166"/>
      <c r="M18" s="168"/>
      <c r="N18" s="234"/>
      <c r="O18" s="168"/>
      <c r="P18" s="168"/>
      <c r="Q18" s="166"/>
      <c r="R18" s="174"/>
      <c r="S18" s="168"/>
      <c r="T18" s="166"/>
      <c r="U18" s="284" t="s">
        <v>304</v>
      </c>
      <c r="V18" s="284" t="s">
        <v>309</v>
      </c>
      <c r="W18" s="215"/>
      <c r="X18" s="222"/>
      <c r="Y18" s="283"/>
      <c r="Z18" s="215"/>
      <c r="AA18" s="215"/>
      <c r="AB18" s="221"/>
      <c r="AC18" s="252"/>
      <c r="AD18" s="220"/>
      <c r="AE18" s="247"/>
    </row>
    <row r="19" spans="1:39" ht="58" customHeight="1" x14ac:dyDescent="0.2">
      <c r="A19" s="159"/>
      <c r="B19" s="171"/>
      <c r="C19" s="161"/>
      <c r="D19" s="178"/>
      <c r="E19" s="178"/>
      <c r="F19" s="185"/>
      <c r="G19" s="178"/>
      <c r="H19" s="178"/>
      <c r="I19" s="178"/>
      <c r="J19" s="230"/>
      <c r="K19" s="179" t="s">
        <v>402</v>
      </c>
      <c r="L19" s="166"/>
      <c r="M19" s="168"/>
      <c r="N19" s="235">
        <v>2</v>
      </c>
      <c r="O19" s="168"/>
      <c r="P19" s="168"/>
      <c r="Q19" s="166"/>
      <c r="R19" s="174"/>
      <c r="S19" s="168"/>
      <c r="T19" s="166"/>
      <c r="U19" s="284"/>
      <c r="V19" s="284"/>
      <c r="W19" s="167" t="s">
        <v>296</v>
      </c>
      <c r="X19" s="195" t="s">
        <v>407</v>
      </c>
      <c r="Y19" s="200">
        <v>1577749664</v>
      </c>
      <c r="Z19" s="173" t="s">
        <v>76</v>
      </c>
      <c r="AA19" s="167" t="s">
        <v>53</v>
      </c>
      <c r="AB19" s="173" t="s">
        <v>390</v>
      </c>
      <c r="AC19" s="252"/>
      <c r="AD19" s="220"/>
      <c r="AE19" s="247"/>
    </row>
    <row r="20" spans="1:39" ht="84" customHeight="1" x14ac:dyDescent="0.2">
      <c r="A20" s="159"/>
      <c r="B20" s="171"/>
      <c r="C20" s="161"/>
      <c r="D20" s="178"/>
      <c r="E20" s="178"/>
      <c r="F20" s="185"/>
      <c r="G20" s="178"/>
      <c r="H20" s="178"/>
      <c r="I20" s="178"/>
      <c r="J20" s="230"/>
      <c r="K20" s="224"/>
      <c r="L20" s="166"/>
      <c r="M20" s="168"/>
      <c r="N20" s="235"/>
      <c r="O20" s="168"/>
      <c r="P20" s="168"/>
      <c r="Q20" s="166"/>
      <c r="R20" s="174"/>
      <c r="S20" s="168"/>
      <c r="T20" s="166"/>
      <c r="U20" s="284" t="s">
        <v>305</v>
      </c>
      <c r="V20" s="284" t="s">
        <v>310</v>
      </c>
      <c r="W20" s="215"/>
      <c r="X20" s="222"/>
      <c r="Y20" s="283"/>
      <c r="Z20" s="221"/>
      <c r="AA20" s="215"/>
      <c r="AB20" s="221"/>
      <c r="AC20" s="252"/>
      <c r="AD20" s="220"/>
      <c r="AE20" s="247"/>
    </row>
    <row r="21" spans="1:39" ht="88" customHeight="1" x14ac:dyDescent="0.2">
      <c r="A21" s="159"/>
      <c r="B21" s="171"/>
      <c r="C21" s="161"/>
      <c r="D21" s="178"/>
      <c r="E21" s="178"/>
      <c r="F21" s="185"/>
      <c r="G21" s="178"/>
      <c r="H21" s="178"/>
      <c r="I21" s="178"/>
      <c r="J21" s="230"/>
      <c r="K21" s="179" t="s">
        <v>403</v>
      </c>
      <c r="L21" s="166"/>
      <c r="M21" s="168"/>
      <c r="N21" s="236">
        <v>1</v>
      </c>
      <c r="O21" s="168"/>
      <c r="P21" s="168"/>
      <c r="Q21" s="166"/>
      <c r="R21" s="174"/>
      <c r="S21" s="168"/>
      <c r="T21" s="166"/>
      <c r="U21" s="284"/>
      <c r="V21" s="284"/>
      <c r="W21" s="50" t="s">
        <v>296</v>
      </c>
      <c r="X21" s="94" t="s">
        <v>408</v>
      </c>
      <c r="Y21" s="51">
        <v>4891023957.3149996</v>
      </c>
      <c r="Z21" s="48" t="s">
        <v>56</v>
      </c>
      <c r="AA21" s="50" t="s">
        <v>53</v>
      </c>
      <c r="AB21" s="48" t="s">
        <v>393</v>
      </c>
      <c r="AC21" s="283"/>
      <c r="AD21" s="221"/>
      <c r="AE21" s="286"/>
    </row>
    <row r="22" spans="1:39" ht="111" customHeight="1" x14ac:dyDescent="0.2">
      <c r="A22" s="159"/>
      <c r="B22" s="171"/>
      <c r="C22" s="161"/>
      <c r="D22" s="178"/>
      <c r="E22" s="178"/>
      <c r="F22" s="185"/>
      <c r="G22" s="178"/>
      <c r="H22" s="178"/>
      <c r="I22" s="178"/>
      <c r="J22" s="230"/>
      <c r="K22" s="224"/>
      <c r="L22" s="166"/>
      <c r="M22" s="168"/>
      <c r="N22" s="234"/>
      <c r="O22" s="168"/>
      <c r="P22" s="168"/>
      <c r="Q22" s="166"/>
      <c r="R22" s="174"/>
      <c r="S22" s="168"/>
      <c r="T22" s="166"/>
      <c r="U22" s="284" t="s">
        <v>306</v>
      </c>
      <c r="V22" s="284" t="s">
        <v>311</v>
      </c>
      <c r="W22" s="50" t="s">
        <v>296</v>
      </c>
      <c r="X22" s="94" t="s">
        <v>409</v>
      </c>
      <c r="Y22" s="51">
        <v>473324899</v>
      </c>
      <c r="Z22" s="48" t="s">
        <v>54</v>
      </c>
      <c r="AA22" s="50" t="s">
        <v>53</v>
      </c>
      <c r="AB22" s="48" t="s">
        <v>390</v>
      </c>
      <c r="AC22" s="200">
        <v>18900000</v>
      </c>
      <c r="AD22" s="173" t="s">
        <v>410</v>
      </c>
      <c r="AE22" s="192" t="s">
        <v>313</v>
      </c>
      <c r="AM22" t="s">
        <v>213</v>
      </c>
    </row>
    <row r="23" spans="1:39" ht="40" customHeight="1" x14ac:dyDescent="0.2">
      <c r="A23" s="159"/>
      <c r="B23" s="171"/>
      <c r="C23" s="161"/>
      <c r="D23" s="178"/>
      <c r="E23" s="178"/>
      <c r="F23" s="185"/>
      <c r="G23" s="178"/>
      <c r="H23" s="178"/>
      <c r="I23" s="178"/>
      <c r="J23" s="230"/>
      <c r="K23" s="178" t="s">
        <v>404</v>
      </c>
      <c r="L23" s="166"/>
      <c r="M23" s="168"/>
      <c r="N23" s="285">
        <v>33</v>
      </c>
      <c r="O23" s="168"/>
      <c r="P23" s="168"/>
      <c r="Q23" s="166"/>
      <c r="R23" s="174"/>
      <c r="S23" s="168"/>
      <c r="T23" s="166"/>
      <c r="U23" s="284"/>
      <c r="V23" s="284"/>
      <c r="W23" s="167" t="s">
        <v>296</v>
      </c>
      <c r="X23" s="195" t="s">
        <v>397</v>
      </c>
      <c r="Y23" s="200">
        <v>157774966</v>
      </c>
      <c r="Z23" s="173" t="s">
        <v>54</v>
      </c>
      <c r="AA23" s="167" t="s">
        <v>53</v>
      </c>
      <c r="AB23" s="173" t="s">
        <v>398</v>
      </c>
      <c r="AC23" s="252"/>
      <c r="AD23" s="220"/>
      <c r="AE23" s="247"/>
      <c r="AM23" t="s">
        <v>206</v>
      </c>
    </row>
    <row r="24" spans="1:39" ht="73" customHeight="1" thickBot="1" x14ac:dyDescent="0.25">
      <c r="A24" s="160"/>
      <c r="B24" s="172"/>
      <c r="C24" s="162"/>
      <c r="D24" s="179"/>
      <c r="E24" s="179"/>
      <c r="F24" s="186"/>
      <c r="G24" s="179"/>
      <c r="H24" s="179"/>
      <c r="I24" s="179"/>
      <c r="J24" s="231"/>
      <c r="K24" s="179"/>
      <c r="L24" s="167"/>
      <c r="M24" s="173"/>
      <c r="N24" s="259"/>
      <c r="O24" s="173"/>
      <c r="P24" s="173"/>
      <c r="Q24" s="167"/>
      <c r="R24" s="175"/>
      <c r="S24" s="173"/>
      <c r="T24" s="167"/>
      <c r="U24" s="49" t="s">
        <v>307</v>
      </c>
      <c r="V24" s="49" t="s">
        <v>312</v>
      </c>
      <c r="W24" s="257"/>
      <c r="X24" s="282"/>
      <c r="Y24" s="253"/>
      <c r="Z24" s="223"/>
      <c r="AA24" s="257"/>
      <c r="AB24" s="223"/>
      <c r="AC24" s="253"/>
      <c r="AD24" s="223"/>
      <c r="AE24" s="248"/>
      <c r="AM24" t="s">
        <v>207</v>
      </c>
    </row>
    <row r="25" spans="1:39" ht="75" customHeight="1" x14ac:dyDescent="0.2">
      <c r="A25" s="158" t="s">
        <v>232</v>
      </c>
      <c r="B25" s="170" t="s">
        <v>233</v>
      </c>
      <c r="C25" s="225">
        <v>37623</v>
      </c>
      <c r="D25" s="183" t="s">
        <v>370</v>
      </c>
      <c r="E25" s="183" t="s">
        <v>264</v>
      </c>
      <c r="F25" s="184">
        <v>2024130010014</v>
      </c>
      <c r="G25" s="183" t="s">
        <v>268</v>
      </c>
      <c r="H25" s="183" t="s">
        <v>274</v>
      </c>
      <c r="I25" s="183" t="s">
        <v>275</v>
      </c>
      <c r="J25" s="210">
        <v>1</v>
      </c>
      <c r="K25" s="63" t="s">
        <v>314</v>
      </c>
      <c r="L25" s="194" t="s">
        <v>209</v>
      </c>
      <c r="M25" s="194" t="s">
        <v>315</v>
      </c>
      <c r="N25" s="63">
        <v>3</v>
      </c>
      <c r="O25" s="213" t="s">
        <v>390</v>
      </c>
      <c r="P25" s="213" t="s">
        <v>391</v>
      </c>
      <c r="Q25" s="194">
        <v>365</v>
      </c>
      <c r="R25" s="207">
        <f>1671*3</f>
        <v>5013</v>
      </c>
      <c r="S25" s="202" t="s">
        <v>316</v>
      </c>
      <c r="T25" s="194" t="s">
        <v>414</v>
      </c>
      <c r="U25" s="57" t="s">
        <v>303</v>
      </c>
      <c r="V25" s="57" t="s">
        <v>291</v>
      </c>
      <c r="W25" s="86" t="s">
        <v>296</v>
      </c>
      <c r="X25" s="89" t="s">
        <v>415</v>
      </c>
      <c r="Y25" s="64">
        <v>1135680000</v>
      </c>
      <c r="Z25" s="59" t="s">
        <v>76</v>
      </c>
      <c r="AA25" s="56" t="s">
        <v>53</v>
      </c>
      <c r="AB25" s="59" t="s">
        <v>417</v>
      </c>
      <c r="AC25" s="198">
        <v>1456000000</v>
      </c>
      <c r="AD25" s="202" t="s">
        <v>297</v>
      </c>
      <c r="AE25" s="190" t="s">
        <v>323</v>
      </c>
      <c r="AM25" t="s">
        <v>210</v>
      </c>
    </row>
    <row r="26" spans="1:39" ht="57" customHeight="1" x14ac:dyDescent="0.2">
      <c r="A26" s="159"/>
      <c r="B26" s="171"/>
      <c r="C26" s="161"/>
      <c r="D26" s="178"/>
      <c r="E26" s="178"/>
      <c r="F26" s="185"/>
      <c r="G26" s="178"/>
      <c r="H26" s="178"/>
      <c r="I26" s="178"/>
      <c r="J26" s="211"/>
      <c r="K26" s="179" t="s">
        <v>411</v>
      </c>
      <c r="L26" s="166"/>
      <c r="M26" s="166"/>
      <c r="N26" s="173">
        <v>2</v>
      </c>
      <c r="O26" s="166"/>
      <c r="P26" s="166"/>
      <c r="Q26" s="166"/>
      <c r="R26" s="166"/>
      <c r="S26" s="203"/>
      <c r="T26" s="166"/>
      <c r="U26" s="47" t="s">
        <v>317</v>
      </c>
      <c r="V26" s="47" t="s">
        <v>320</v>
      </c>
      <c r="W26" s="84" t="s">
        <v>296</v>
      </c>
      <c r="X26" s="52" t="s">
        <v>416</v>
      </c>
      <c r="Y26" s="51">
        <v>29120000</v>
      </c>
      <c r="Z26" s="80" t="s">
        <v>76</v>
      </c>
      <c r="AA26" s="50" t="s">
        <v>53</v>
      </c>
      <c r="AB26" s="80" t="s">
        <v>417</v>
      </c>
      <c r="AC26" s="199"/>
      <c r="AD26" s="203"/>
      <c r="AE26" s="191"/>
      <c r="AM26" t="s">
        <v>211</v>
      </c>
    </row>
    <row r="27" spans="1:39" ht="84" customHeight="1" x14ac:dyDescent="0.2">
      <c r="A27" s="159"/>
      <c r="B27" s="171"/>
      <c r="C27" s="161"/>
      <c r="D27" s="178"/>
      <c r="E27" s="178"/>
      <c r="F27" s="185"/>
      <c r="G27" s="178"/>
      <c r="H27" s="178"/>
      <c r="I27" s="178"/>
      <c r="J27" s="211"/>
      <c r="K27" s="224"/>
      <c r="L27" s="166"/>
      <c r="M27" s="166"/>
      <c r="N27" s="221"/>
      <c r="O27" s="166"/>
      <c r="P27" s="166"/>
      <c r="Q27" s="166"/>
      <c r="R27" s="166"/>
      <c r="S27" s="203"/>
      <c r="T27" s="166"/>
      <c r="U27" s="195" t="s">
        <v>318</v>
      </c>
      <c r="V27" s="195" t="s">
        <v>321</v>
      </c>
      <c r="W27" s="204" t="s">
        <v>296</v>
      </c>
      <c r="X27" s="196" t="s">
        <v>409</v>
      </c>
      <c r="Y27" s="200">
        <v>43680000</v>
      </c>
      <c r="Z27" s="173" t="s">
        <v>54</v>
      </c>
      <c r="AA27" s="167" t="s">
        <v>53</v>
      </c>
      <c r="AB27" s="173" t="s">
        <v>417</v>
      </c>
      <c r="AC27" s="199"/>
      <c r="AD27" s="203"/>
      <c r="AE27" s="191"/>
    </row>
    <row r="28" spans="1:39" ht="74" customHeight="1" x14ac:dyDescent="0.2">
      <c r="A28" s="160"/>
      <c r="B28" s="172"/>
      <c r="C28" s="162"/>
      <c r="D28" s="179"/>
      <c r="E28" s="179"/>
      <c r="F28" s="186"/>
      <c r="G28" s="179"/>
      <c r="H28" s="179"/>
      <c r="I28" s="179"/>
      <c r="J28" s="211"/>
      <c r="K28" s="79" t="s">
        <v>412</v>
      </c>
      <c r="L28" s="167"/>
      <c r="M28" s="167"/>
      <c r="N28" s="82">
        <v>1</v>
      </c>
      <c r="O28" s="167"/>
      <c r="P28" s="167"/>
      <c r="Q28" s="167"/>
      <c r="R28" s="167"/>
      <c r="S28" s="204"/>
      <c r="T28" s="167"/>
      <c r="U28" s="222"/>
      <c r="V28" s="222"/>
      <c r="W28" s="287"/>
      <c r="X28" s="222"/>
      <c r="Y28" s="283"/>
      <c r="Z28" s="221"/>
      <c r="AA28" s="215"/>
      <c r="AB28" s="221"/>
      <c r="AC28" s="200"/>
      <c r="AD28" s="204"/>
      <c r="AE28" s="192"/>
    </row>
    <row r="29" spans="1:39" ht="106" thickBot="1" x14ac:dyDescent="0.25">
      <c r="A29" s="226"/>
      <c r="B29" s="227"/>
      <c r="C29" s="228"/>
      <c r="D29" s="209"/>
      <c r="E29" s="209"/>
      <c r="F29" s="208"/>
      <c r="G29" s="209"/>
      <c r="H29" s="209"/>
      <c r="I29" s="209"/>
      <c r="J29" s="212"/>
      <c r="K29" s="60" t="s">
        <v>413</v>
      </c>
      <c r="L29" s="206"/>
      <c r="M29" s="206"/>
      <c r="N29" s="95">
        <v>30</v>
      </c>
      <c r="O29" s="206"/>
      <c r="P29" s="206"/>
      <c r="Q29" s="206"/>
      <c r="R29" s="206"/>
      <c r="S29" s="205"/>
      <c r="T29" s="206"/>
      <c r="U29" s="61" t="s">
        <v>319</v>
      </c>
      <c r="V29" s="61" t="s">
        <v>322</v>
      </c>
      <c r="W29" s="85" t="s">
        <v>296</v>
      </c>
      <c r="X29" s="75" t="s">
        <v>397</v>
      </c>
      <c r="Y29" s="81">
        <v>218400000</v>
      </c>
      <c r="Z29" s="71" t="s">
        <v>54</v>
      </c>
      <c r="AA29" s="83" t="s">
        <v>53</v>
      </c>
      <c r="AB29" s="71" t="s">
        <v>417</v>
      </c>
      <c r="AC29" s="201"/>
      <c r="AD29" s="205"/>
      <c r="AE29" s="193"/>
      <c r="AM29" t="s">
        <v>212</v>
      </c>
    </row>
    <row r="30" spans="1:39" ht="90" customHeight="1" x14ac:dyDescent="0.2">
      <c r="A30" s="158" t="s">
        <v>232</v>
      </c>
      <c r="B30" s="170" t="s">
        <v>234</v>
      </c>
      <c r="C30" s="187">
        <v>37988</v>
      </c>
      <c r="D30" s="232" t="s">
        <v>371</v>
      </c>
      <c r="E30" s="183" t="s">
        <v>265</v>
      </c>
      <c r="F30" s="184">
        <v>2024130010017</v>
      </c>
      <c r="G30" s="183" t="s">
        <v>269</v>
      </c>
      <c r="H30" s="232" t="s">
        <v>276</v>
      </c>
      <c r="I30" s="232" t="s">
        <v>278</v>
      </c>
      <c r="J30" s="210">
        <v>0.5</v>
      </c>
      <c r="K30" s="63" t="s">
        <v>418</v>
      </c>
      <c r="L30" s="290"/>
      <c r="M30" s="219" t="s">
        <v>326</v>
      </c>
      <c r="N30" s="80">
        <v>1</v>
      </c>
      <c r="O30" s="219" t="s">
        <v>390</v>
      </c>
      <c r="P30" s="219" t="s">
        <v>391</v>
      </c>
      <c r="Q30" s="214">
        <v>365</v>
      </c>
      <c r="R30" s="216">
        <v>1059626</v>
      </c>
      <c r="S30" s="219" t="s">
        <v>327</v>
      </c>
      <c r="T30" s="194" t="s">
        <v>285</v>
      </c>
      <c r="U30" s="57" t="s">
        <v>329</v>
      </c>
      <c r="V30" s="58" t="s">
        <v>335</v>
      </c>
      <c r="W30" s="56" t="s">
        <v>296</v>
      </c>
      <c r="X30" s="96" t="s">
        <v>421</v>
      </c>
      <c r="Y30" s="91">
        <v>321454545.50400001</v>
      </c>
      <c r="Z30" s="59" t="s">
        <v>64</v>
      </c>
      <c r="AA30" s="56" t="s">
        <v>53</v>
      </c>
      <c r="AB30" s="59" t="s">
        <v>393</v>
      </c>
      <c r="AC30" s="163">
        <v>1181818182</v>
      </c>
      <c r="AD30" s="213" t="s">
        <v>297</v>
      </c>
      <c r="AE30" s="190" t="s">
        <v>341</v>
      </c>
    </row>
    <row r="31" spans="1:39" ht="135" customHeight="1" x14ac:dyDescent="0.2">
      <c r="A31" s="159"/>
      <c r="B31" s="171"/>
      <c r="C31" s="188"/>
      <c r="D31" s="182"/>
      <c r="E31" s="178"/>
      <c r="F31" s="185"/>
      <c r="G31" s="178"/>
      <c r="H31" s="182"/>
      <c r="I31" s="182"/>
      <c r="J31" s="211"/>
      <c r="K31" s="179" t="s">
        <v>419</v>
      </c>
      <c r="L31" s="291"/>
      <c r="M31" s="220"/>
      <c r="N31" s="173">
        <v>2</v>
      </c>
      <c r="O31" s="220"/>
      <c r="P31" s="220"/>
      <c r="Q31" s="169"/>
      <c r="R31" s="217"/>
      <c r="S31" s="220"/>
      <c r="T31" s="166"/>
      <c r="U31" s="195" t="s">
        <v>330</v>
      </c>
      <c r="V31" s="195" t="s">
        <v>336</v>
      </c>
      <c r="W31" s="50" t="s">
        <v>296</v>
      </c>
      <c r="X31" s="94" t="s">
        <v>422</v>
      </c>
      <c r="Y31" s="51">
        <v>663000000.10000002</v>
      </c>
      <c r="Z31" s="50" t="s">
        <v>76</v>
      </c>
      <c r="AA31" s="50" t="s">
        <v>53</v>
      </c>
      <c r="AB31" s="48" t="s">
        <v>390</v>
      </c>
      <c r="AC31" s="164"/>
      <c r="AD31" s="168"/>
      <c r="AE31" s="191"/>
    </row>
    <row r="32" spans="1:39" ht="105" customHeight="1" x14ac:dyDescent="0.2">
      <c r="A32" s="159"/>
      <c r="B32" s="171"/>
      <c r="C32" s="188"/>
      <c r="D32" s="182"/>
      <c r="E32" s="178"/>
      <c r="F32" s="185"/>
      <c r="G32" s="178"/>
      <c r="H32" s="182"/>
      <c r="I32" s="182"/>
      <c r="J32" s="211"/>
      <c r="K32" s="224"/>
      <c r="L32" s="291"/>
      <c r="M32" s="220"/>
      <c r="N32" s="221"/>
      <c r="O32" s="220"/>
      <c r="P32" s="220"/>
      <c r="Q32" s="169"/>
      <c r="R32" s="217"/>
      <c r="S32" s="220"/>
      <c r="T32" s="166"/>
      <c r="U32" s="196"/>
      <c r="V32" s="196"/>
      <c r="W32" s="50" t="s">
        <v>296</v>
      </c>
      <c r="X32" s="94" t="s">
        <v>409</v>
      </c>
      <c r="Y32" s="99">
        <v>10045454.539999999</v>
      </c>
      <c r="Z32" s="50" t="s">
        <v>54</v>
      </c>
      <c r="AA32" s="50" t="s">
        <v>53</v>
      </c>
      <c r="AB32" s="48" t="s">
        <v>417</v>
      </c>
      <c r="AC32" s="164"/>
      <c r="AD32" s="168"/>
      <c r="AE32" s="191"/>
    </row>
    <row r="33" spans="1:31" ht="114" customHeight="1" x14ac:dyDescent="0.2">
      <c r="A33" s="159"/>
      <c r="B33" s="171"/>
      <c r="C33" s="189"/>
      <c r="D33" s="224"/>
      <c r="E33" s="178"/>
      <c r="F33" s="185"/>
      <c r="G33" s="178"/>
      <c r="H33" s="224"/>
      <c r="I33" s="224"/>
      <c r="J33" s="289"/>
      <c r="K33" s="44" t="s">
        <v>420</v>
      </c>
      <c r="L33" s="292"/>
      <c r="M33" s="221"/>
      <c r="N33" s="48">
        <v>19</v>
      </c>
      <c r="O33" s="221"/>
      <c r="P33" s="221"/>
      <c r="Q33" s="215"/>
      <c r="R33" s="218"/>
      <c r="S33" s="221"/>
      <c r="T33" s="166"/>
      <c r="U33" s="222"/>
      <c r="V33" s="222"/>
      <c r="W33" s="50" t="s">
        <v>296</v>
      </c>
      <c r="X33" s="94" t="s">
        <v>397</v>
      </c>
      <c r="Y33" s="91">
        <v>10045454.66</v>
      </c>
      <c r="Z33" s="50" t="s">
        <v>54</v>
      </c>
      <c r="AA33" s="50" t="s">
        <v>53</v>
      </c>
      <c r="AB33" s="48" t="s">
        <v>417</v>
      </c>
      <c r="AC33" s="164"/>
      <c r="AD33" s="168"/>
      <c r="AE33" s="191"/>
    </row>
    <row r="34" spans="1:31" ht="136" customHeight="1" x14ac:dyDescent="0.2">
      <c r="A34" s="159"/>
      <c r="B34" s="171"/>
      <c r="C34" s="161">
        <v>37988</v>
      </c>
      <c r="D34" s="178" t="s">
        <v>255</v>
      </c>
      <c r="E34" s="178"/>
      <c r="F34" s="185"/>
      <c r="G34" s="178"/>
      <c r="H34" s="179" t="s">
        <v>277</v>
      </c>
      <c r="I34" s="178" t="s">
        <v>279</v>
      </c>
      <c r="J34" s="180">
        <v>0.5</v>
      </c>
      <c r="K34" s="44" t="s">
        <v>324</v>
      </c>
      <c r="L34" s="176"/>
      <c r="M34" s="168" t="s">
        <v>328</v>
      </c>
      <c r="N34" s="48">
        <v>3</v>
      </c>
      <c r="O34" s="168" t="s">
        <v>390</v>
      </c>
      <c r="P34" s="168" t="s">
        <v>391</v>
      </c>
      <c r="Q34" s="166">
        <v>365</v>
      </c>
      <c r="R34" s="174">
        <v>1059626</v>
      </c>
      <c r="S34" s="168" t="s">
        <v>316</v>
      </c>
      <c r="T34" s="166"/>
      <c r="U34" s="47" t="s">
        <v>331</v>
      </c>
      <c r="V34" s="49" t="s">
        <v>337</v>
      </c>
      <c r="W34" s="50" t="s">
        <v>296</v>
      </c>
      <c r="X34" s="94" t="s">
        <v>423</v>
      </c>
      <c r="Y34" s="51">
        <v>141818181.84</v>
      </c>
      <c r="Z34" s="50" t="s">
        <v>76</v>
      </c>
      <c r="AA34" s="50" t="s">
        <v>53</v>
      </c>
      <c r="AB34" s="48" t="s">
        <v>417</v>
      </c>
      <c r="AC34" s="164"/>
      <c r="AD34" s="168"/>
      <c r="AE34" s="191"/>
    </row>
    <row r="35" spans="1:31" ht="45" x14ac:dyDescent="0.2">
      <c r="A35" s="159"/>
      <c r="B35" s="171"/>
      <c r="C35" s="161"/>
      <c r="D35" s="178"/>
      <c r="E35" s="178"/>
      <c r="F35" s="185"/>
      <c r="G35" s="178"/>
      <c r="H35" s="182"/>
      <c r="I35" s="178"/>
      <c r="J35" s="180"/>
      <c r="K35" s="178" t="s">
        <v>325</v>
      </c>
      <c r="L35" s="176"/>
      <c r="M35" s="168"/>
      <c r="N35" s="220">
        <v>1</v>
      </c>
      <c r="O35" s="168"/>
      <c r="P35" s="168"/>
      <c r="Q35" s="166"/>
      <c r="R35" s="174"/>
      <c r="S35" s="168"/>
      <c r="T35" s="166"/>
      <c r="U35" s="47" t="s">
        <v>332</v>
      </c>
      <c r="V35" s="49" t="s">
        <v>338</v>
      </c>
      <c r="W35" s="167" t="s">
        <v>296</v>
      </c>
      <c r="X35" s="195" t="s">
        <v>424</v>
      </c>
      <c r="Y35" s="165">
        <v>35454545.299999997</v>
      </c>
      <c r="Z35" s="166" t="s">
        <v>67</v>
      </c>
      <c r="AA35" s="166" t="s">
        <v>53</v>
      </c>
      <c r="AB35" s="168" t="s">
        <v>393</v>
      </c>
      <c r="AC35" s="164"/>
      <c r="AD35" s="168"/>
      <c r="AE35" s="191"/>
    </row>
    <row r="36" spans="1:31" ht="30" x14ac:dyDescent="0.2">
      <c r="A36" s="159"/>
      <c r="B36" s="171"/>
      <c r="C36" s="161"/>
      <c r="D36" s="178"/>
      <c r="E36" s="178"/>
      <c r="F36" s="185"/>
      <c r="G36" s="178"/>
      <c r="H36" s="182"/>
      <c r="I36" s="178"/>
      <c r="J36" s="180"/>
      <c r="K36" s="178"/>
      <c r="L36" s="176"/>
      <c r="M36" s="168"/>
      <c r="N36" s="220"/>
      <c r="O36" s="168"/>
      <c r="P36" s="168"/>
      <c r="Q36" s="166"/>
      <c r="R36" s="174"/>
      <c r="S36" s="168"/>
      <c r="T36" s="166"/>
      <c r="U36" s="47" t="s">
        <v>333</v>
      </c>
      <c r="V36" s="49" t="s">
        <v>339</v>
      </c>
      <c r="W36" s="169"/>
      <c r="X36" s="196"/>
      <c r="Y36" s="197"/>
      <c r="Z36" s="166"/>
      <c r="AA36" s="166"/>
      <c r="AB36" s="166"/>
      <c r="AC36" s="164"/>
      <c r="AD36" s="168"/>
      <c r="AE36" s="191"/>
    </row>
    <row r="37" spans="1:31" ht="31" thickBot="1" x14ac:dyDescent="0.25">
      <c r="A37" s="160"/>
      <c r="B37" s="172"/>
      <c r="C37" s="162"/>
      <c r="D37" s="179"/>
      <c r="E37" s="179"/>
      <c r="F37" s="186"/>
      <c r="G37" s="179"/>
      <c r="H37" s="182"/>
      <c r="I37" s="179"/>
      <c r="J37" s="181"/>
      <c r="K37" s="179"/>
      <c r="L37" s="177"/>
      <c r="M37" s="173"/>
      <c r="N37" s="223"/>
      <c r="O37" s="173"/>
      <c r="P37" s="173"/>
      <c r="Q37" s="167"/>
      <c r="R37" s="175"/>
      <c r="S37" s="173"/>
      <c r="T37" s="167"/>
      <c r="U37" s="49" t="s">
        <v>334</v>
      </c>
      <c r="V37" s="61" t="s">
        <v>340</v>
      </c>
      <c r="W37" s="169"/>
      <c r="X37" s="196"/>
      <c r="Y37" s="197"/>
      <c r="Z37" s="167"/>
      <c r="AA37" s="167"/>
      <c r="AB37" s="167"/>
      <c r="AC37" s="165"/>
      <c r="AD37" s="173"/>
      <c r="AE37" s="192"/>
    </row>
    <row r="38" spans="1:31" ht="66" customHeight="1" x14ac:dyDescent="0.2">
      <c r="A38" s="268" t="s">
        <v>377</v>
      </c>
      <c r="B38" s="271" t="s">
        <v>373</v>
      </c>
      <c r="C38" s="296" t="s">
        <v>375</v>
      </c>
      <c r="D38" s="232" t="s">
        <v>382</v>
      </c>
      <c r="E38" s="219" t="s">
        <v>383</v>
      </c>
      <c r="F38" s="299">
        <v>202400000005196</v>
      </c>
      <c r="G38" s="219" t="s">
        <v>385</v>
      </c>
      <c r="H38" s="219" t="s">
        <v>388</v>
      </c>
      <c r="I38" s="219" t="s">
        <v>272</v>
      </c>
      <c r="J38" s="210">
        <v>1</v>
      </c>
      <c r="K38" s="219" t="s">
        <v>425</v>
      </c>
      <c r="L38" s="293"/>
      <c r="M38" s="219" t="s">
        <v>301</v>
      </c>
      <c r="N38" s="219">
        <v>600</v>
      </c>
      <c r="O38" s="219" t="s">
        <v>390</v>
      </c>
      <c r="P38" s="219" t="s">
        <v>391</v>
      </c>
      <c r="Q38" s="214">
        <v>365</v>
      </c>
      <c r="R38" s="216">
        <f>600*4.5</f>
        <v>2700</v>
      </c>
      <c r="S38" s="302" t="s">
        <v>302</v>
      </c>
      <c r="T38" s="214" t="s">
        <v>405</v>
      </c>
      <c r="U38" s="89" t="s">
        <v>303</v>
      </c>
      <c r="V38" s="96" t="s">
        <v>308</v>
      </c>
      <c r="W38" s="305" t="s">
        <v>296</v>
      </c>
      <c r="X38" s="288" t="s">
        <v>427</v>
      </c>
      <c r="Y38" s="308">
        <v>1086090909</v>
      </c>
      <c r="Z38" s="214" t="s">
        <v>56</v>
      </c>
      <c r="AA38" s="214" t="s">
        <v>53</v>
      </c>
      <c r="AB38" s="219" t="s">
        <v>395</v>
      </c>
      <c r="AC38" s="251">
        <v>1181090909</v>
      </c>
      <c r="AD38" s="214" t="s">
        <v>297</v>
      </c>
      <c r="AE38" s="246" t="s">
        <v>429</v>
      </c>
    </row>
    <row r="39" spans="1:31" ht="90" customHeight="1" x14ac:dyDescent="0.2">
      <c r="A39" s="269"/>
      <c r="B39" s="272"/>
      <c r="C39" s="297"/>
      <c r="D39" s="182"/>
      <c r="E39" s="220"/>
      <c r="F39" s="300"/>
      <c r="G39" s="220"/>
      <c r="H39" s="220"/>
      <c r="I39" s="220"/>
      <c r="J39" s="211"/>
      <c r="K39" s="220"/>
      <c r="L39" s="294"/>
      <c r="M39" s="220"/>
      <c r="N39" s="220"/>
      <c r="O39" s="220"/>
      <c r="P39" s="220"/>
      <c r="Q39" s="169"/>
      <c r="R39" s="217"/>
      <c r="S39" s="303"/>
      <c r="T39" s="169"/>
      <c r="U39" s="52" t="s">
        <v>304</v>
      </c>
      <c r="V39" s="94" t="s">
        <v>309</v>
      </c>
      <c r="W39" s="287"/>
      <c r="X39" s="222"/>
      <c r="Y39" s="215"/>
      <c r="Z39" s="215"/>
      <c r="AA39" s="215"/>
      <c r="AB39" s="215"/>
      <c r="AC39" s="252"/>
      <c r="AD39" s="169"/>
      <c r="AE39" s="247"/>
    </row>
    <row r="40" spans="1:31" ht="61" customHeight="1" x14ac:dyDescent="0.2">
      <c r="A40" s="269"/>
      <c r="B40" s="272"/>
      <c r="C40" s="297"/>
      <c r="D40" s="182"/>
      <c r="E40" s="220"/>
      <c r="F40" s="300"/>
      <c r="G40" s="220"/>
      <c r="H40" s="220"/>
      <c r="I40" s="220"/>
      <c r="J40" s="211"/>
      <c r="K40" s="220"/>
      <c r="L40" s="294"/>
      <c r="M40" s="220"/>
      <c r="N40" s="220"/>
      <c r="O40" s="220"/>
      <c r="P40" s="220"/>
      <c r="Q40" s="169"/>
      <c r="R40" s="217"/>
      <c r="S40" s="303"/>
      <c r="T40" s="169"/>
      <c r="U40" s="52" t="s">
        <v>305</v>
      </c>
      <c r="V40" s="94" t="s">
        <v>310</v>
      </c>
      <c r="W40" s="204" t="s">
        <v>296</v>
      </c>
      <c r="X40" s="195" t="s">
        <v>428</v>
      </c>
      <c r="Y40" s="309">
        <v>95000000</v>
      </c>
      <c r="Z40" s="169" t="s">
        <v>60</v>
      </c>
      <c r="AA40" s="169" t="s">
        <v>53</v>
      </c>
      <c r="AB40" s="173" t="s">
        <v>395</v>
      </c>
      <c r="AC40" s="252"/>
      <c r="AD40" s="169"/>
      <c r="AE40" s="247"/>
    </row>
    <row r="41" spans="1:31" ht="61" customHeight="1" x14ac:dyDescent="0.2">
      <c r="A41" s="269"/>
      <c r="B41" s="272"/>
      <c r="C41" s="297"/>
      <c r="D41" s="182"/>
      <c r="E41" s="220"/>
      <c r="F41" s="300"/>
      <c r="G41" s="220"/>
      <c r="H41" s="220"/>
      <c r="I41" s="220"/>
      <c r="J41" s="211"/>
      <c r="K41" s="220"/>
      <c r="L41" s="294"/>
      <c r="M41" s="220"/>
      <c r="N41" s="220"/>
      <c r="O41" s="220"/>
      <c r="P41" s="220"/>
      <c r="Q41" s="169"/>
      <c r="R41" s="217"/>
      <c r="S41" s="303"/>
      <c r="T41" s="169"/>
      <c r="U41" s="52" t="s">
        <v>306</v>
      </c>
      <c r="V41" s="94" t="s">
        <v>311</v>
      </c>
      <c r="W41" s="306"/>
      <c r="X41" s="196"/>
      <c r="Y41" s="169"/>
      <c r="Z41" s="169"/>
      <c r="AA41" s="169"/>
      <c r="AB41" s="169"/>
      <c r="AC41" s="252"/>
      <c r="AD41" s="169"/>
      <c r="AE41" s="247"/>
    </row>
    <row r="42" spans="1:31" ht="61" customHeight="1" thickBot="1" x14ac:dyDescent="0.25">
      <c r="A42" s="270"/>
      <c r="B42" s="273"/>
      <c r="C42" s="298"/>
      <c r="D42" s="275"/>
      <c r="E42" s="223"/>
      <c r="F42" s="301"/>
      <c r="G42" s="223"/>
      <c r="H42" s="223"/>
      <c r="I42" s="223"/>
      <c r="J42" s="212"/>
      <c r="K42" s="223"/>
      <c r="L42" s="295"/>
      <c r="M42" s="223"/>
      <c r="N42" s="223"/>
      <c r="O42" s="223"/>
      <c r="P42" s="223"/>
      <c r="Q42" s="257"/>
      <c r="R42" s="258"/>
      <c r="S42" s="304"/>
      <c r="T42" s="257"/>
      <c r="U42" s="90" t="s">
        <v>307</v>
      </c>
      <c r="V42" s="97" t="s">
        <v>312</v>
      </c>
      <c r="W42" s="307"/>
      <c r="X42" s="282"/>
      <c r="Y42" s="257"/>
      <c r="Z42" s="257"/>
      <c r="AA42" s="257"/>
      <c r="AB42" s="257"/>
      <c r="AC42" s="253"/>
      <c r="AD42" s="257"/>
      <c r="AE42" s="248"/>
    </row>
    <row r="43" spans="1:31" ht="61" customHeight="1" x14ac:dyDescent="0.2">
      <c r="A43" s="268" t="s">
        <v>378</v>
      </c>
      <c r="B43" s="271" t="s">
        <v>374</v>
      </c>
      <c r="C43" s="296" t="s">
        <v>376</v>
      </c>
      <c r="D43" s="232" t="s">
        <v>381</v>
      </c>
      <c r="E43" s="219" t="s">
        <v>384</v>
      </c>
      <c r="F43" s="299">
        <v>202400000005332</v>
      </c>
      <c r="G43" s="219" t="s">
        <v>386</v>
      </c>
      <c r="H43" s="219" t="s">
        <v>387</v>
      </c>
      <c r="I43" s="219" t="s">
        <v>272</v>
      </c>
      <c r="J43" s="210">
        <v>1</v>
      </c>
      <c r="K43" s="219" t="s">
        <v>425</v>
      </c>
      <c r="L43" s="293"/>
      <c r="M43" s="219" t="s">
        <v>301</v>
      </c>
      <c r="N43" s="219">
        <v>150</v>
      </c>
      <c r="O43" s="219" t="s">
        <v>390</v>
      </c>
      <c r="P43" s="219" t="s">
        <v>391</v>
      </c>
      <c r="Q43" s="214">
        <v>365</v>
      </c>
      <c r="R43" s="216">
        <f>150*4.5</f>
        <v>675</v>
      </c>
      <c r="S43" s="219" t="s">
        <v>426</v>
      </c>
      <c r="T43" s="214" t="s">
        <v>405</v>
      </c>
      <c r="U43" s="89" t="s">
        <v>303</v>
      </c>
      <c r="V43" s="96" t="s">
        <v>308</v>
      </c>
      <c r="W43" s="305" t="s">
        <v>296</v>
      </c>
      <c r="X43" s="288" t="s">
        <v>427</v>
      </c>
      <c r="Y43" s="310">
        <v>1086090909</v>
      </c>
      <c r="Z43" s="214" t="s">
        <v>56</v>
      </c>
      <c r="AA43" s="214" t="s">
        <v>53</v>
      </c>
      <c r="AB43" s="219" t="s">
        <v>393</v>
      </c>
      <c r="AC43" s="251">
        <v>1181090909</v>
      </c>
      <c r="AD43" s="214" t="s">
        <v>297</v>
      </c>
      <c r="AE43" s="246" t="s">
        <v>430</v>
      </c>
    </row>
    <row r="44" spans="1:31" ht="79" customHeight="1" x14ac:dyDescent="0.2">
      <c r="A44" s="269"/>
      <c r="B44" s="272"/>
      <c r="C44" s="297"/>
      <c r="D44" s="182"/>
      <c r="E44" s="220"/>
      <c r="F44" s="300"/>
      <c r="G44" s="220"/>
      <c r="H44" s="220"/>
      <c r="I44" s="220"/>
      <c r="J44" s="211"/>
      <c r="K44" s="220"/>
      <c r="L44" s="294"/>
      <c r="M44" s="220"/>
      <c r="N44" s="220"/>
      <c r="O44" s="220"/>
      <c r="P44" s="220"/>
      <c r="Q44" s="169"/>
      <c r="R44" s="217"/>
      <c r="S44" s="220"/>
      <c r="T44" s="169"/>
      <c r="U44" s="52" t="s">
        <v>304</v>
      </c>
      <c r="V44" s="94" t="s">
        <v>309</v>
      </c>
      <c r="W44" s="287"/>
      <c r="X44" s="222"/>
      <c r="Y44" s="311"/>
      <c r="Z44" s="215"/>
      <c r="AA44" s="215"/>
      <c r="AB44" s="215"/>
      <c r="AC44" s="252"/>
      <c r="AD44" s="169"/>
      <c r="AE44" s="247"/>
    </row>
    <row r="45" spans="1:31" ht="61" customHeight="1" x14ac:dyDescent="0.2">
      <c r="A45" s="269"/>
      <c r="B45" s="272"/>
      <c r="C45" s="297"/>
      <c r="D45" s="182"/>
      <c r="E45" s="220"/>
      <c r="F45" s="300"/>
      <c r="G45" s="220"/>
      <c r="H45" s="220"/>
      <c r="I45" s="220"/>
      <c r="J45" s="211"/>
      <c r="K45" s="220"/>
      <c r="L45" s="294"/>
      <c r="M45" s="220"/>
      <c r="N45" s="220"/>
      <c r="O45" s="220"/>
      <c r="P45" s="220"/>
      <c r="Q45" s="169"/>
      <c r="R45" s="217"/>
      <c r="S45" s="220"/>
      <c r="T45" s="169"/>
      <c r="U45" s="52" t="s">
        <v>305</v>
      </c>
      <c r="V45" s="94" t="s">
        <v>310</v>
      </c>
      <c r="W45" s="204" t="s">
        <v>296</v>
      </c>
      <c r="X45" s="195" t="s">
        <v>428</v>
      </c>
      <c r="Y45" s="312">
        <v>95000000</v>
      </c>
      <c r="Z45" s="169" t="s">
        <v>60</v>
      </c>
      <c r="AA45" s="167" t="s">
        <v>53</v>
      </c>
      <c r="AB45" s="173" t="s">
        <v>393</v>
      </c>
      <c r="AC45" s="252"/>
      <c r="AD45" s="169"/>
      <c r="AE45" s="247"/>
    </row>
    <row r="46" spans="1:31" ht="61" customHeight="1" x14ac:dyDescent="0.2">
      <c r="A46" s="269"/>
      <c r="B46" s="272"/>
      <c r="C46" s="297"/>
      <c r="D46" s="182"/>
      <c r="E46" s="220"/>
      <c r="F46" s="300"/>
      <c r="G46" s="220"/>
      <c r="H46" s="220"/>
      <c r="I46" s="220"/>
      <c r="J46" s="211"/>
      <c r="K46" s="220"/>
      <c r="L46" s="294"/>
      <c r="M46" s="220"/>
      <c r="N46" s="220"/>
      <c r="O46" s="220"/>
      <c r="P46" s="220"/>
      <c r="Q46" s="169"/>
      <c r="R46" s="217"/>
      <c r="S46" s="220"/>
      <c r="T46" s="169"/>
      <c r="U46" s="52" t="s">
        <v>306</v>
      </c>
      <c r="V46" s="94" t="s">
        <v>311</v>
      </c>
      <c r="W46" s="306"/>
      <c r="X46" s="196"/>
      <c r="Y46" s="313"/>
      <c r="Z46" s="169"/>
      <c r="AA46" s="169"/>
      <c r="AB46" s="169"/>
      <c r="AC46" s="252"/>
      <c r="AD46" s="169"/>
      <c r="AE46" s="247"/>
    </row>
    <row r="47" spans="1:31" ht="46" thickBot="1" x14ac:dyDescent="0.25">
      <c r="A47" s="270"/>
      <c r="B47" s="273"/>
      <c r="C47" s="298"/>
      <c r="D47" s="275"/>
      <c r="E47" s="223"/>
      <c r="F47" s="301"/>
      <c r="G47" s="223"/>
      <c r="H47" s="223"/>
      <c r="I47" s="223"/>
      <c r="J47" s="212"/>
      <c r="K47" s="223"/>
      <c r="L47" s="295"/>
      <c r="M47" s="223"/>
      <c r="N47" s="223"/>
      <c r="O47" s="223"/>
      <c r="P47" s="223"/>
      <c r="Q47" s="257"/>
      <c r="R47" s="258"/>
      <c r="S47" s="223"/>
      <c r="T47" s="257"/>
      <c r="U47" s="90" t="s">
        <v>307</v>
      </c>
      <c r="V47" s="97" t="s">
        <v>312</v>
      </c>
      <c r="W47" s="307"/>
      <c r="X47" s="282"/>
      <c r="Y47" s="314"/>
      <c r="Z47" s="257"/>
      <c r="AA47" s="257"/>
      <c r="AB47" s="257"/>
      <c r="AC47" s="253"/>
      <c r="AD47" s="257"/>
      <c r="AE47" s="248"/>
    </row>
  </sheetData>
  <mergeCells count="259">
    <mergeCell ref="AC43:AC47"/>
    <mergeCell ref="AD43:AD47"/>
    <mergeCell ref="AE43:AE47"/>
    <mergeCell ref="Z43:Z44"/>
    <mergeCell ref="Z45:Z47"/>
    <mergeCell ref="AA43:AA44"/>
    <mergeCell ref="AA45:AA47"/>
    <mergeCell ref="AB43:AB44"/>
    <mergeCell ref="AB45:AB47"/>
    <mergeCell ref="R43:R47"/>
    <mergeCell ref="S43:S47"/>
    <mergeCell ref="T43:T47"/>
    <mergeCell ref="W43:W44"/>
    <mergeCell ref="W45:W47"/>
    <mergeCell ref="X43:X44"/>
    <mergeCell ref="X45:X47"/>
    <mergeCell ref="Y43:Y44"/>
    <mergeCell ref="Y45:Y47"/>
    <mergeCell ref="AA38:AA39"/>
    <mergeCell ref="AA40:AA42"/>
    <mergeCell ref="AB38:AB39"/>
    <mergeCell ref="AB40:AB42"/>
    <mergeCell ref="AC38:AC42"/>
    <mergeCell ref="AD38:AD42"/>
    <mergeCell ref="AE38:AE42"/>
    <mergeCell ref="A43:A47"/>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S38:S42"/>
    <mergeCell ref="T38:T42"/>
    <mergeCell ref="X38:X39"/>
    <mergeCell ref="W38:W39"/>
    <mergeCell ref="W40:W42"/>
    <mergeCell ref="X40:X42"/>
    <mergeCell ref="Y38:Y39"/>
    <mergeCell ref="Y40:Y42"/>
    <mergeCell ref="Z38:Z39"/>
    <mergeCell ref="Z40:Z42"/>
    <mergeCell ref="A38:A42"/>
    <mergeCell ref="B38:B42"/>
    <mergeCell ref="C38:C42"/>
    <mergeCell ref="D38:D42"/>
    <mergeCell ref="E38:E42"/>
    <mergeCell ref="F38:F42"/>
    <mergeCell ref="G38:G42"/>
    <mergeCell ref="H38:H42"/>
    <mergeCell ref="I38:I42"/>
    <mergeCell ref="J38:J42"/>
    <mergeCell ref="K38:K42"/>
    <mergeCell ref="L38:L42"/>
    <mergeCell ref="M38:M42"/>
    <mergeCell ref="N38:N42"/>
    <mergeCell ref="O38:O42"/>
    <mergeCell ref="P38:P42"/>
    <mergeCell ref="Q38:Q42"/>
    <mergeCell ref="R38:R42"/>
    <mergeCell ref="D30:D33"/>
    <mergeCell ref="H30:H33"/>
    <mergeCell ref="I30:I33"/>
    <mergeCell ref="J30:J33"/>
    <mergeCell ref="L30:L33"/>
    <mergeCell ref="M30:M33"/>
    <mergeCell ref="O30:O33"/>
    <mergeCell ref="P30:P33"/>
    <mergeCell ref="K31:K32"/>
    <mergeCell ref="N31:N32"/>
    <mergeCell ref="AC17:AC21"/>
    <mergeCell ref="AD17:AD21"/>
    <mergeCell ref="AE17:AE21"/>
    <mergeCell ref="AC22:AC24"/>
    <mergeCell ref="AD22:AD24"/>
    <mergeCell ref="AE22:AE24"/>
    <mergeCell ref="U27:U28"/>
    <mergeCell ref="V27:V28"/>
    <mergeCell ref="X27:X28"/>
    <mergeCell ref="W27:W28"/>
    <mergeCell ref="Y27:Y28"/>
    <mergeCell ref="Z27:Z28"/>
    <mergeCell ref="AA27:AA28"/>
    <mergeCell ref="AB27:AB28"/>
    <mergeCell ref="Z17:Z18"/>
    <mergeCell ref="Z19:Z20"/>
    <mergeCell ref="Z23:Z24"/>
    <mergeCell ref="AA17:AA18"/>
    <mergeCell ref="AA19:AA20"/>
    <mergeCell ref="AA23:AA24"/>
    <mergeCell ref="AB17:AB18"/>
    <mergeCell ref="AB19:AB20"/>
    <mergeCell ref="AB23:AB24"/>
    <mergeCell ref="X17:X18"/>
    <mergeCell ref="J9:J16"/>
    <mergeCell ref="L9:L16"/>
    <mergeCell ref="M9:M16"/>
    <mergeCell ref="X19:X20"/>
    <mergeCell ref="X23:X24"/>
    <mergeCell ref="W17:W18"/>
    <mergeCell ref="W19:W20"/>
    <mergeCell ref="W23:W24"/>
    <mergeCell ref="Y17:Y18"/>
    <mergeCell ref="Y19:Y20"/>
    <mergeCell ref="Y23:Y24"/>
    <mergeCell ref="V11:V12"/>
    <mergeCell ref="V22:V23"/>
    <mergeCell ref="K15:K16"/>
    <mergeCell ref="K13:K14"/>
    <mergeCell ref="U18:U19"/>
    <mergeCell ref="V18:V19"/>
    <mergeCell ref="U20:U21"/>
    <mergeCell ref="V20:V21"/>
    <mergeCell ref="U22:U23"/>
    <mergeCell ref="N23:N24"/>
    <mergeCell ref="R17:R24"/>
    <mergeCell ref="S17:S24"/>
    <mergeCell ref="T17:T24"/>
    <mergeCell ref="A9:A16"/>
    <mergeCell ref="B9:B16"/>
    <mergeCell ref="C9:C16"/>
    <mergeCell ref="D9:D16"/>
    <mergeCell ref="E9:E16"/>
    <mergeCell ref="F9:F16"/>
    <mergeCell ref="G9:G16"/>
    <mergeCell ref="H9:H16"/>
    <mergeCell ref="I9:I16"/>
    <mergeCell ref="Y9:Y11"/>
    <mergeCell ref="Y12:Y13"/>
    <mergeCell ref="Z9:Z11"/>
    <mergeCell ref="U15:U16"/>
    <mergeCell ref="V15:V16"/>
    <mergeCell ref="U13:U14"/>
    <mergeCell ref="V13:V14"/>
    <mergeCell ref="N9:N10"/>
    <mergeCell ref="N11:N12"/>
    <mergeCell ref="O9:O16"/>
    <mergeCell ref="P9:P16"/>
    <mergeCell ref="Q9:Q16"/>
    <mergeCell ref="R9:R16"/>
    <mergeCell ref="S9:S16"/>
    <mergeCell ref="T9:T16"/>
    <mergeCell ref="N15:N16"/>
    <mergeCell ref="N13:N14"/>
    <mergeCell ref="U11:U12"/>
    <mergeCell ref="A1:B4"/>
    <mergeCell ref="W6:AB7"/>
    <mergeCell ref="AC6:AE7"/>
    <mergeCell ref="A6:V7"/>
    <mergeCell ref="A5:B5"/>
    <mergeCell ref="K9:K10"/>
    <mergeCell ref="K11:K12"/>
    <mergeCell ref="W9:W11"/>
    <mergeCell ref="W12:W13"/>
    <mergeCell ref="X9:X11"/>
    <mergeCell ref="X12:X13"/>
    <mergeCell ref="AB9:AB11"/>
    <mergeCell ref="AB12:AB13"/>
    <mergeCell ref="AE9:AE16"/>
    <mergeCell ref="C1:AD1"/>
    <mergeCell ref="C2:AD2"/>
    <mergeCell ref="C3:AD3"/>
    <mergeCell ref="C4:AD4"/>
    <mergeCell ref="C5:AD5"/>
    <mergeCell ref="Z12:Z13"/>
    <mergeCell ref="AA9:AA11"/>
    <mergeCell ref="AA12:AA13"/>
    <mergeCell ref="AC9:AC16"/>
    <mergeCell ref="AD9:AD16"/>
    <mergeCell ref="C17:C24"/>
    <mergeCell ref="A25:A29"/>
    <mergeCell ref="B25:B29"/>
    <mergeCell ref="C25:C29"/>
    <mergeCell ref="D25:D29"/>
    <mergeCell ref="E25:E29"/>
    <mergeCell ref="N26:N27"/>
    <mergeCell ref="A17:A24"/>
    <mergeCell ref="B17:B24"/>
    <mergeCell ref="G17:G24"/>
    <mergeCell ref="H17:H24"/>
    <mergeCell ref="I17:I24"/>
    <mergeCell ref="J17:J24"/>
    <mergeCell ref="K23:K24"/>
    <mergeCell ref="L17:L24"/>
    <mergeCell ref="K17:K18"/>
    <mergeCell ref="K19:K20"/>
    <mergeCell ref="K21:K22"/>
    <mergeCell ref="N17:N18"/>
    <mergeCell ref="N19:N20"/>
    <mergeCell ref="N21:N22"/>
    <mergeCell ref="D17:D24"/>
    <mergeCell ref="E17:E24"/>
    <mergeCell ref="F17:F24"/>
    <mergeCell ref="M17:M24"/>
    <mergeCell ref="O17:O24"/>
    <mergeCell ref="P17:P24"/>
    <mergeCell ref="Q17:Q24"/>
    <mergeCell ref="K26:K27"/>
    <mergeCell ref="L25:L29"/>
    <mergeCell ref="M25:M29"/>
    <mergeCell ref="O25:O29"/>
    <mergeCell ref="P25:P29"/>
    <mergeCell ref="F25:F29"/>
    <mergeCell ref="G25:G29"/>
    <mergeCell ref="H25:H29"/>
    <mergeCell ref="I25:I29"/>
    <mergeCell ref="J25:J29"/>
    <mergeCell ref="AD30:AD37"/>
    <mergeCell ref="Q30:Q33"/>
    <mergeCell ref="R30:R33"/>
    <mergeCell ref="S30:S33"/>
    <mergeCell ref="U31:U33"/>
    <mergeCell ref="V31:V33"/>
    <mergeCell ref="N35:N37"/>
    <mergeCell ref="AE25:AE29"/>
    <mergeCell ref="T30:T37"/>
    <mergeCell ref="X35:X37"/>
    <mergeCell ref="Y35:Y37"/>
    <mergeCell ref="AC25:AC29"/>
    <mergeCell ref="AD25:AD29"/>
    <mergeCell ref="AE30:AE37"/>
    <mergeCell ref="Q25:Q29"/>
    <mergeCell ref="R25:R29"/>
    <mergeCell ref="S25:S29"/>
    <mergeCell ref="T25:T29"/>
    <mergeCell ref="A30:A37"/>
    <mergeCell ref="C34:C37"/>
    <mergeCell ref="AC30:AC37"/>
    <mergeCell ref="Z35:Z37"/>
    <mergeCell ref="AA35:AA37"/>
    <mergeCell ref="AB35:AB37"/>
    <mergeCell ref="W35:W37"/>
    <mergeCell ref="B30:B37"/>
    <mergeCell ref="S34:S37"/>
    <mergeCell ref="R34:R37"/>
    <mergeCell ref="Q34:Q37"/>
    <mergeCell ref="P34:P37"/>
    <mergeCell ref="O34:O37"/>
    <mergeCell ref="L34:L37"/>
    <mergeCell ref="K35:K37"/>
    <mergeCell ref="J34:J37"/>
    <mergeCell ref="I34:I37"/>
    <mergeCell ref="H34:H37"/>
    <mergeCell ref="G30:G37"/>
    <mergeCell ref="F30:F37"/>
    <mergeCell ref="E30:E37"/>
    <mergeCell ref="D34:D37"/>
    <mergeCell ref="M34:M37"/>
    <mergeCell ref="C30:C33"/>
  </mergeCells>
  <dataValidations count="1">
    <dataValidation type="list" allowBlank="1" showInputMessage="1" showErrorMessage="1" sqref="L17 L9 L30 L25 L38 L48:L145" xr:uid="{53F5AFE7-0648-4BC3-B595-23D9432F3963}">
      <formula1>$AM$9:$AM$29</formula1>
    </dataValidation>
  </dataValidations>
  <pageMargins left="0.7" right="0.7" top="0.75" bottom="0.75" header="0.3" footer="0.3"/>
  <ignoredErrors>
    <ignoredError sqref="C43 C38" twoDigitTextYear="1"/>
  </ignoredError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Z9 Z12 Z25:Z27 Z30:Z35 Z17 Z19 Z21:Z23 Z38 Z40 Z48:Z100 Z43 Z45</xm:sqref>
        </x14:dataValidation>
        <x14:dataValidation type="list" allowBlank="1" showInputMessage="1" showErrorMessage="1" xr:uid="{585F26FA-142C-4EF2-9E2D-B1B94565E479}">
          <x14:formula1>
            <xm:f>ANEXO1!$F$2:$F$7</xm:f>
          </x14:formula1>
          <xm:sqref>AA9 AA12 AA27 AA25 AA30:AA35 AA17 AA19 AA21:AA23 AA38 AA40 AA48:AA109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F15" sqref="F15"/>
    </sheetView>
  </sheetViews>
  <sheetFormatPr baseColWidth="10" defaultColWidth="10.83203125" defaultRowHeight="15" x14ac:dyDescent="0.2"/>
  <cols>
    <col min="1" max="1" width="20.6640625" customWidth="1"/>
    <col min="2" max="2" width="25" customWidth="1"/>
    <col min="3" max="3" width="19.6640625" customWidth="1"/>
    <col min="4" max="4" width="20.33203125" customWidth="1"/>
    <col min="5" max="6" width="22.83203125" customWidth="1"/>
    <col min="7" max="7" width="25.1640625" customWidth="1"/>
  </cols>
  <sheetData>
    <row r="2" spans="1:7" x14ac:dyDescent="0.2">
      <c r="A2" s="322" t="s">
        <v>36</v>
      </c>
      <c r="B2" s="323"/>
      <c r="C2" s="323"/>
      <c r="D2" s="323"/>
      <c r="E2" s="323"/>
      <c r="F2" s="323"/>
      <c r="G2" s="324"/>
    </row>
    <row r="3" spans="1:7" s="7" customFormat="1" x14ac:dyDescent="0.2">
      <c r="A3" s="32" t="s">
        <v>37</v>
      </c>
      <c r="B3" s="319" t="s">
        <v>38</v>
      </c>
      <c r="C3" s="319"/>
      <c r="D3" s="319"/>
      <c r="E3" s="319"/>
      <c r="F3" s="319"/>
      <c r="G3" s="33" t="s">
        <v>39</v>
      </c>
    </row>
    <row r="4" spans="1:7" ht="12.75" customHeight="1" x14ac:dyDescent="0.2">
      <c r="A4" s="34">
        <v>45489</v>
      </c>
      <c r="B4" s="320" t="s">
        <v>222</v>
      </c>
      <c r="C4" s="320"/>
      <c r="D4" s="320"/>
      <c r="E4" s="320"/>
      <c r="F4" s="320"/>
      <c r="G4" s="35" t="s">
        <v>223</v>
      </c>
    </row>
    <row r="5" spans="1:7" ht="12.75" customHeight="1" x14ac:dyDescent="0.2">
      <c r="A5" s="36"/>
      <c r="B5" s="320"/>
      <c r="C5" s="320"/>
      <c r="D5" s="320"/>
      <c r="E5" s="320"/>
      <c r="F5" s="320"/>
      <c r="G5" s="35"/>
    </row>
    <row r="6" spans="1:7" x14ac:dyDescent="0.2">
      <c r="A6" s="36"/>
      <c r="B6" s="321"/>
      <c r="C6" s="321"/>
      <c r="D6" s="321"/>
      <c r="E6" s="321"/>
      <c r="F6" s="321"/>
      <c r="G6" s="37"/>
    </row>
    <row r="7" spans="1:7" x14ac:dyDescent="0.2">
      <c r="A7" s="36"/>
      <c r="B7" s="321"/>
      <c r="C7" s="321"/>
      <c r="D7" s="321"/>
      <c r="E7" s="321"/>
      <c r="F7" s="321"/>
      <c r="G7" s="37"/>
    </row>
    <row r="8" spans="1:7" x14ac:dyDescent="0.2">
      <c r="A8" s="36"/>
      <c r="B8" s="38"/>
      <c r="C8" s="38"/>
      <c r="D8" s="38"/>
      <c r="E8" s="38"/>
      <c r="F8" s="38"/>
      <c r="G8" s="37"/>
    </row>
    <row r="9" spans="1:7" x14ac:dyDescent="0.2">
      <c r="A9" s="315" t="s">
        <v>224</v>
      </c>
      <c r="B9" s="316"/>
      <c r="C9" s="316"/>
      <c r="D9" s="316"/>
      <c r="E9" s="316"/>
      <c r="F9" s="316"/>
      <c r="G9" s="317"/>
    </row>
    <row r="10" spans="1:7" s="7" customFormat="1" x14ac:dyDescent="0.2">
      <c r="A10" s="39"/>
      <c r="B10" s="319" t="s">
        <v>40</v>
      </c>
      <c r="C10" s="319"/>
      <c r="D10" s="319" t="s">
        <v>41</v>
      </c>
      <c r="E10" s="319"/>
      <c r="F10" s="39" t="s">
        <v>37</v>
      </c>
      <c r="G10" s="39" t="s">
        <v>42</v>
      </c>
    </row>
    <row r="11" spans="1:7" x14ac:dyDescent="0.2">
      <c r="A11" s="40" t="s">
        <v>43</v>
      </c>
      <c r="B11" s="320" t="s">
        <v>44</v>
      </c>
      <c r="C11" s="320"/>
      <c r="D11" s="318" t="s">
        <v>45</v>
      </c>
      <c r="E11" s="318"/>
      <c r="F11" s="36" t="s">
        <v>78</v>
      </c>
      <c r="G11" s="37"/>
    </row>
    <row r="12" spans="1:7" x14ac:dyDescent="0.2">
      <c r="A12" s="40" t="s">
        <v>46</v>
      </c>
      <c r="B12" s="318" t="s">
        <v>47</v>
      </c>
      <c r="C12" s="318"/>
      <c r="D12" s="318" t="s">
        <v>79</v>
      </c>
      <c r="E12" s="318"/>
      <c r="F12" s="36" t="s">
        <v>78</v>
      </c>
      <c r="G12" s="37"/>
    </row>
    <row r="13" spans="1:7" x14ac:dyDescent="0.2">
      <c r="A13" s="40" t="s">
        <v>48</v>
      </c>
      <c r="B13" s="318" t="s">
        <v>47</v>
      </c>
      <c r="C13" s="318"/>
      <c r="D13" s="318" t="s">
        <v>79</v>
      </c>
      <c r="E13" s="318"/>
      <c r="F13" s="36" t="s">
        <v>78</v>
      </c>
      <c r="G13" s="37"/>
    </row>
    <row r="14" spans="1:7" ht="45" customHeight="1" x14ac:dyDescent="0.2"/>
    <row r="15" spans="1:7" ht="45" customHeight="1" x14ac:dyDescent="0.2"/>
    <row r="16" spans="1:7" ht="45" customHeight="1" x14ac:dyDescent="0.2"/>
    <row r="17" ht="45" customHeight="1" x14ac:dyDescent="0.2"/>
    <row r="18" ht="45" customHeight="1" x14ac:dyDescent="0.2"/>
    <row r="19" ht="45" customHeight="1" x14ac:dyDescent="0.2"/>
    <row r="20" ht="45" customHeight="1" x14ac:dyDescent="0.2"/>
    <row r="21" ht="45" customHeight="1" x14ac:dyDescent="0.2"/>
    <row r="22" ht="45" customHeight="1" x14ac:dyDescent="0.2"/>
    <row r="23" ht="45" customHeight="1" x14ac:dyDescent="0.2"/>
    <row r="24" ht="45" customHeight="1" x14ac:dyDescent="0.2"/>
    <row r="25" ht="45" customHeight="1" x14ac:dyDescent="0.2"/>
    <row r="26" ht="45" customHeight="1" x14ac:dyDescent="0.2"/>
    <row r="27" ht="45" customHeight="1" x14ac:dyDescent="0.2"/>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E9" sqref="E9"/>
    </sheetView>
  </sheetViews>
  <sheetFormatPr baseColWidth="10" defaultColWidth="10.83203125" defaultRowHeight="15" x14ac:dyDescent="0.2"/>
  <cols>
    <col min="1" max="1" width="55.33203125" customWidth="1"/>
    <col min="5" max="5" width="20.1640625" customWidth="1"/>
    <col min="6" max="6" width="34.6640625" customWidth="1"/>
  </cols>
  <sheetData>
    <row r="1" spans="1:6" ht="52.5" customHeight="1" x14ac:dyDescent="0.2">
      <c r="A1" s="30" t="s">
        <v>49</v>
      </c>
      <c r="E1" s="8" t="s">
        <v>50</v>
      </c>
      <c r="F1" s="8" t="s">
        <v>51</v>
      </c>
    </row>
    <row r="2" spans="1:6" ht="25.5" customHeight="1" x14ac:dyDescent="0.2">
      <c r="A2" s="29" t="s">
        <v>52</v>
      </c>
      <c r="E2" s="9">
        <v>0</v>
      </c>
      <c r="F2" s="10" t="s">
        <v>53</v>
      </c>
    </row>
    <row r="3" spans="1:6" ht="45" customHeight="1" x14ac:dyDescent="0.2">
      <c r="A3" s="29" t="s">
        <v>54</v>
      </c>
      <c r="E3" s="9">
        <v>1</v>
      </c>
      <c r="F3" s="10" t="s">
        <v>55</v>
      </c>
    </row>
    <row r="4" spans="1:6" ht="45" customHeight="1" x14ac:dyDescent="0.2">
      <c r="A4" s="29" t="s">
        <v>56</v>
      </c>
      <c r="E4" s="9">
        <v>2</v>
      </c>
      <c r="F4" s="10" t="s">
        <v>57</v>
      </c>
    </row>
    <row r="5" spans="1:6" ht="45" customHeight="1" x14ac:dyDescent="0.2">
      <c r="A5" s="29" t="s">
        <v>58</v>
      </c>
      <c r="E5" s="9">
        <v>3</v>
      </c>
      <c r="F5" s="10" t="s">
        <v>59</v>
      </c>
    </row>
    <row r="6" spans="1:6" ht="45" customHeight="1" x14ac:dyDescent="0.2">
      <c r="A6" s="29" t="s">
        <v>60</v>
      </c>
      <c r="E6" s="9">
        <v>4</v>
      </c>
      <c r="F6" s="10" t="s">
        <v>61</v>
      </c>
    </row>
    <row r="7" spans="1:6" ht="45" customHeight="1" x14ac:dyDescent="0.2">
      <c r="A7" s="29" t="s">
        <v>62</v>
      </c>
      <c r="E7" s="9">
        <v>5</v>
      </c>
      <c r="F7" s="10" t="s">
        <v>63</v>
      </c>
    </row>
    <row r="8" spans="1:6" ht="45" customHeight="1" x14ac:dyDescent="0.2">
      <c r="A8" s="29" t="s">
        <v>64</v>
      </c>
    </row>
    <row r="9" spans="1:6" ht="45" customHeight="1" x14ac:dyDescent="0.2">
      <c r="A9" s="29" t="s">
        <v>65</v>
      </c>
    </row>
    <row r="10" spans="1:6" ht="45" customHeight="1" x14ac:dyDescent="0.2">
      <c r="A10" s="29" t="s">
        <v>66</v>
      </c>
    </row>
    <row r="11" spans="1:6" ht="45" customHeight="1" x14ac:dyDescent="0.2">
      <c r="A11" s="29" t="s">
        <v>67</v>
      </c>
    </row>
    <row r="12" spans="1:6" ht="45" customHeight="1" x14ac:dyDescent="0.2">
      <c r="A12" s="29" t="s">
        <v>68</v>
      </c>
    </row>
    <row r="13" spans="1:6" ht="45" customHeight="1" x14ac:dyDescent="0.2">
      <c r="A13" s="29" t="s">
        <v>69</v>
      </c>
    </row>
    <row r="14" spans="1:6" ht="45" customHeight="1" x14ac:dyDescent="0.2">
      <c r="A14" s="29" t="s">
        <v>70</v>
      </c>
    </row>
    <row r="15" spans="1:6" ht="45" customHeight="1" x14ac:dyDescent="0.2">
      <c r="A15" s="29" t="s">
        <v>71</v>
      </c>
    </row>
    <row r="16" spans="1:6" ht="45" customHeight="1" x14ac:dyDescent="0.2">
      <c r="A16" s="29" t="s">
        <v>72</v>
      </c>
    </row>
    <row r="17" spans="1:1" ht="45" customHeight="1" x14ac:dyDescent="0.2">
      <c r="A17" s="29" t="s">
        <v>73</v>
      </c>
    </row>
    <row r="18" spans="1:1" ht="45" customHeight="1" x14ac:dyDescent="0.2">
      <c r="A18" s="29" t="s">
        <v>74</v>
      </c>
    </row>
    <row r="19" spans="1:1" ht="45" customHeight="1" x14ac:dyDescent="0.2">
      <c r="A19" s="29" t="s">
        <v>75</v>
      </c>
    </row>
    <row r="20" spans="1:1" ht="45" customHeight="1" x14ac:dyDescent="0.2">
      <c r="A20" s="29" t="s">
        <v>76</v>
      </c>
    </row>
    <row r="21" spans="1:1" ht="45" customHeight="1" x14ac:dyDescent="0.2">
      <c r="A21" s="29" t="s">
        <v>77</v>
      </c>
    </row>
    <row r="22" spans="1:1" ht="45" customHeight="1" x14ac:dyDescent="0.2"/>
    <row r="23" spans="1:1" ht="45" customHeight="1" x14ac:dyDescent="0.2"/>
    <row r="24" spans="1:1" ht="45" customHeight="1" x14ac:dyDescent="0.2"/>
    <row r="25" spans="1:1" ht="4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Alexa Tirado Ballesteros</cp:lastModifiedBy>
  <dcterms:created xsi:type="dcterms:W3CDTF">2024-07-04T17:50:33Z</dcterms:created>
  <dcterms:modified xsi:type="dcterms:W3CDTF">2025-01-27T17:09:58Z</dcterms:modified>
</cp:coreProperties>
</file>