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aaguirre\Desktop\ALCALDIA\"/>
    </mc:Choice>
  </mc:AlternateContent>
  <xr:revisionPtr revIDLastSave="0" documentId="13_ncr:1_{E6189BF6-8627-4D2C-938C-4DDA81AF08B8}" xr6:coauthVersionLast="47" xr6:coauthVersionMax="47" xr10:uidLastSave="{00000000-0000-0000-0000-000000000000}"/>
  <bookViews>
    <workbookView xWindow="-110" yWindow="-110" windowWidth="19420" windowHeight="10300" tabRatio="682" activeTab="1" xr2:uid="{00000000-000D-0000-FFFF-FFFF00000000}"/>
  </bookViews>
  <sheets>
    <sheet name="INSTRUCTIVO" sheetId="2" r:id="rId1"/>
    <sheet name="1. ESTRATÉGICO" sheetId="1" r:id="rId2"/>
    <sheet name="2. GESTIÓN-MIPG" sheetId="5" r:id="rId3"/>
    <sheet name="3. INVERSIÓN" sheetId="6" r:id="rId4"/>
    <sheet name="CONTROL DE CAMBIOS " sheetId="3" r:id="rId5"/>
    <sheet name="ANEXO1" sheetId="4" r:id="rId6"/>
  </sheets>
  <externalReferences>
    <externalReference r:id="rId7"/>
  </externalReferences>
  <definedNames>
    <definedName name="_xlnm._FilterDatabase" localSheetId="1" hidden="1">'1. ESTRATÉGICO'!$A$1:$S$7</definedName>
    <definedName name="CDP">[1]!Tabla3[CDP]</definedName>
    <definedName name="CDPPROYECTO">[1]!Tabla3[PROYECTO]</definedName>
    <definedName name="CODIGO">[1]!Tabla2[CÓDIGO DE PROYECTO BPIN]</definedName>
    <definedName name="estado">[1]!Tabla7[Estado]</definedName>
    <definedName name="Frecuencia">[1]!Tabla6[Frecuencia]</definedName>
    <definedName name="PROYECTO">[1]!Tabla2[PROYECTO DE INVERSIÓN]</definedName>
    <definedName name="PROYECTOS">[1]!Tabla2[PROYECTO DE INVERSIÓN]</definedName>
    <definedName name="RP">[1]!Tabla5[RP]</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2" i="6" l="1"/>
  <c r="A18" i="6"/>
  <c r="A17" i="6"/>
  <c r="A16" i="6"/>
  <c r="A15" i="6"/>
  <c r="A14" i="6"/>
  <c r="B13" i="6"/>
  <c r="B14" i="6" s="1"/>
  <c r="B15" i="6" s="1"/>
  <c r="B16" i="6" s="1"/>
  <c r="B17" i="6" s="1"/>
  <c r="B18" i="6" s="1"/>
  <c r="A13" i="6"/>
  <c r="A9" i="6" l="1"/>
  <c r="A10" i="6" l="1"/>
  <c r="B9" i="6" l="1"/>
  <c r="B10" i="6"/>
  <c r="B11" i="6"/>
  <c r="B12" i="6" s="1"/>
  <c r="B19" i="6"/>
  <c r="A11" i="6"/>
  <c r="A19" i="6"/>
  <c r="A10" i="5"/>
  <c r="A11" i="5"/>
  <c r="A12" i="5"/>
  <c r="A9" i="5"/>
  <c r="A1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48" authorId="0" shapeId="0" xr:uid="{00000000-0006-0000-0000-000001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M7" authorId="0" shapeId="0" xr:uid="{00000000-0006-0000-0100-000001000000}">
      <text>
        <r>
          <rPr>
            <b/>
            <sz val="9"/>
            <color indexed="81"/>
            <rFont val="Tahoma"/>
            <family val="2"/>
          </rPr>
          <t>USUARIO:
1. BIEN
2. SERVICIO</t>
        </r>
        <r>
          <rPr>
            <sz val="9"/>
            <color indexed="81"/>
            <rFont val="Tahoma"/>
            <family val="2"/>
          </rPr>
          <t xml:space="preserve">
</t>
        </r>
      </text>
    </comment>
    <comment ref="O8" authorId="0" shapeId="0" xr:uid="{00000000-0006-0000-0100-000006000000}">
      <text>
        <r>
          <rPr>
            <b/>
            <sz val="9"/>
            <color indexed="81"/>
            <rFont val="Tahoma"/>
            <family val="2"/>
          </rPr>
          <t>USUARIO:</t>
        </r>
        <r>
          <rPr>
            <sz val="9"/>
            <color indexed="81"/>
            <rFont val="Tahoma"/>
            <family val="2"/>
          </rPr>
          <t xml:space="preserve">
COLOCAR LA META DEL CUATRENIO EN EL ARTICULADO</t>
        </r>
      </text>
    </comment>
    <comment ref="Q9" authorId="0" shapeId="0" xr:uid="{00000000-0006-0000-0100-000007000000}">
      <text>
        <r>
          <rPr>
            <b/>
            <sz val="9"/>
            <color indexed="81"/>
            <rFont val="Tahoma"/>
            <family val="2"/>
          </rPr>
          <t>USUARIO:</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JOHANA VIELLAR</author>
  </authors>
  <commentList>
    <comment ref="C8" authorId="0" shapeId="0" xr:uid="{00000000-0006-0000-0300-000001000000}">
      <text>
        <r>
          <rPr>
            <b/>
            <sz val="9"/>
            <color indexed="81"/>
            <rFont val="Tahoma"/>
            <family val="2"/>
          </rPr>
          <t>USUARIO:</t>
        </r>
        <r>
          <rPr>
            <sz val="9"/>
            <color indexed="81"/>
            <rFont val="Tahoma"/>
            <family val="2"/>
          </rPr>
          <t xml:space="preserve">
Revisar Codigo</t>
        </r>
      </text>
    </comment>
    <comment ref="M8" authorId="0" shapeId="0" xr:uid="{00000000-0006-0000-0300-000002000000}">
      <text>
        <r>
          <rPr>
            <b/>
            <sz val="9"/>
            <color indexed="81"/>
            <rFont val="Tahoma"/>
            <family val="2"/>
          </rPr>
          <t xml:space="preserve">USUARIO:
</t>
        </r>
        <r>
          <rPr>
            <sz val="9"/>
            <color indexed="81"/>
            <rFont val="Tahoma"/>
            <family val="2"/>
          </rPr>
          <t>Hitos intermedios que evidencian el avance en la generacion de un producto en el tiempo
PRODUCTO TANGIBLE DE LA ACTIVIDAD</t>
        </r>
      </text>
    </comment>
    <comment ref="Z8" authorId="1" shapeId="0" xr:uid="{00000000-0006-0000-0300-000003000000}">
      <text>
        <r>
          <rPr>
            <sz val="9"/>
            <color indexed="81"/>
            <rFont val="Tahoma"/>
            <family val="2"/>
          </rPr>
          <t xml:space="preserve">VER ANEXO 1
</t>
        </r>
      </text>
    </comment>
    <comment ref="AA8" authorId="1" shapeId="0" xr:uid="{00000000-0006-0000-0300-000004000000}">
      <text>
        <r>
          <rPr>
            <b/>
            <sz val="9"/>
            <color indexed="81"/>
            <rFont val="Tahoma"/>
            <family val="2"/>
          </rPr>
          <t>VER ANEXO 1</t>
        </r>
        <r>
          <rPr>
            <sz val="9"/>
            <color indexed="81"/>
            <rFont val="Tahoma"/>
            <family val="2"/>
          </rPr>
          <t xml:space="preserve">
</t>
        </r>
      </text>
    </comment>
    <comment ref="AE11" authorId="1" shapeId="0" xr:uid="{00000000-0006-0000-0300-000006000000}">
      <text>
        <r>
          <rPr>
            <b/>
            <sz val="9"/>
            <color indexed="81"/>
            <rFont val="Tahoma"/>
            <family val="2"/>
          </rPr>
          <t>VER ANEXO 1</t>
        </r>
        <r>
          <rPr>
            <sz val="9"/>
            <color indexed="81"/>
            <rFont val="Tahoma"/>
            <family val="2"/>
          </rPr>
          <t xml:space="preserve">
</t>
        </r>
      </text>
    </comment>
  </commentList>
</comments>
</file>

<file path=xl/sharedStrings.xml><?xml version="1.0" encoding="utf-8"?>
<sst xmlns="http://schemas.openxmlformats.org/spreadsheetml/2006/main" count="666" uniqueCount="344">
  <si>
    <t>INSTRUCTIVO PARA EL DILIGENCIAMIENTO DEL PLAN DE ACCIÓN INSTITUCIONAL VIGENCIA 2024</t>
  </si>
  <si>
    <t>PLANTEAMIENTO ESTRATÉGICO PLAN DE ACCIÓN INSTITUCIONAL (Hoja 1)</t>
  </si>
  <si>
    <t>OBJETIVO DE DESARROLLO SOSTENIBLE</t>
  </si>
  <si>
    <t>Ingrese en esta casilla el ODS con el que se articula el programa de su competencia según el Acuerdo 139 que adopta el Plan de Desarrollo Distrital 2024-2027 'Cartagena, Ciudad de Derechos'.</t>
  </si>
  <si>
    <t>OBJETIVO ESTRATÉGICO</t>
  </si>
  <si>
    <t>Ingrese en esta casilla el objetivo estratégico definido en la plataforma estratégica,  relacionado con su proceso y con la línea estratégica en la cual el Acuerdo 139 del 2024 le asignó su responsabilidad.</t>
  </si>
  <si>
    <t xml:space="preserve">LINEA ESTRATÉGICA </t>
  </si>
  <si>
    <t>Ingrese en esta casilla la línea estratégica correspondiente al programa de su competencia según el Acuerdo 139 que adopta el Plan de Desarrollo Distrital 2024-2027 'Cartagena, Ciudad de Derechos'.</t>
  </si>
  <si>
    <t xml:space="preserve">IMPULSOR DE AVANCE </t>
  </si>
  <si>
    <t>Ingrese en esta casilla el impulsor de avance que facilita el logro del objetivo del programa de su competencia según el Acuerdo 139 que adopta el Plan de Desarrollo Distrital 2024-2027 'Cartagena, Ciudad de Derechos'.</t>
  </si>
  <si>
    <t>META DE RESULTADO</t>
  </si>
  <si>
    <t>Ingrese en esta casilla la meta de resultado esperada del programa de su competencia según el Acuerdo 139 que adopta el Plan de Desarrollo Distrital 2024-2027 'Cartagena, Ciudad de Derechos'.</t>
  </si>
  <si>
    <t>PROGRAMA</t>
  </si>
  <si>
    <t xml:space="preserve">Ingrese en esta casilla el nombre de los programas de su competencia según el Acuerdo 139 que adopta el Plan de Desarrollo Distrital 2024-2027 'Cartagena, Ciudad de Derechos' (revise e incorpore los programas del Capítulo de los Pueblos y Comunidades Étnicas donde tienen compromisos, así como sus metas compartidas con otras dependencias). </t>
  </si>
  <si>
    <t>CÓDIGO DE PROGRAMA</t>
  </si>
  <si>
    <t>Ingrese en esta casilla el código del programa establecido en el Plan Operativo Anual de Inversiones.</t>
  </si>
  <si>
    <t>INDICADOR DE PRODUCTO SEGÚN PDD</t>
  </si>
  <si>
    <t xml:space="preserve">Ingrese en este casilla el indicador definido para cumplir la meta de producto en el Plan de Desarrollo según el Acuerdo 139 que adopta el Plan de Desarrollo Distrital 2024-2027 'Cartagena, Ciudad de Derechos' </t>
  </si>
  <si>
    <t>UNIDAD DE MEDIDA DEL INDICADOR DE PRODUCTO</t>
  </si>
  <si>
    <t>Ingrese en esta casilla la expresion fisica con la que se mostrará el resultado de la meta propuesta. (Ejemplo: número, porcentaje, kilometro).</t>
  </si>
  <si>
    <t>LINEA BASE SEGUN PDD</t>
  </si>
  <si>
    <t xml:space="preserve">Ingrese en esta casilla el valor que se encuentra en el Acuerdo 139 que adopta el Plan de Desarrollo Distrital 2024-2027 'Cartagena, Ciudad de Derechos', como el punto de partida para definir el alcance de la meta producto.  </t>
  </si>
  <si>
    <t>DESCRIPCION DE LA META PRODUCTO 2024-2027</t>
  </si>
  <si>
    <t>Ingrese en esta casilla lo que persigue el indicador en el cuatrenio, se encuentra plasmado en el Acuerdo 139 que adopta el Plan de Desarrollo Distrital 2024-2027 'Cartagena, Ciudad de Derechos'</t>
  </si>
  <si>
    <t xml:space="preserve">PONDERACION DE LA META PRODUCTO </t>
  </si>
  <si>
    <t xml:space="preserve">Ingrese en esta casilla el valor porcentual asignado a la meta producto </t>
  </si>
  <si>
    <t>DENOMINACION DEL PRODUCTO</t>
  </si>
  <si>
    <t>Ingrese en esta casilla la naturaleza del producto a entregar, señalando con una X si es bien o servicio</t>
  </si>
  <si>
    <t>ENTREGABLE
INDICADOR DE PRODUCTO SEGÚN CATALOGO DE PRODUCTO</t>
  </si>
  <si>
    <t>Ingrese en esta casilla el indicador de producto según el catálogo de producto de la MGA</t>
  </si>
  <si>
    <t>VALOR DE LA META PRODUCTO 2024-2027</t>
  </si>
  <si>
    <t>Ingrese en esta casilla el numero de la meta a alcanzar al finalizar el cuatrienio. Esto se encuentra inmerso en la descripcion de la meta producto identificada en el Plan de Desarrollo Distrital.</t>
  </si>
  <si>
    <t>PROGRAMACIÓN META PRODUCTO A 2024</t>
  </si>
  <si>
    <t>Ingrese en esta casilla, la cantidad de la meta propuesta para la actual vigencia, relacionada con el Plan Indicativo.</t>
  </si>
  <si>
    <t>GESTIÓN ADMINISTRATIVA MIPG (Hoja 2)</t>
  </si>
  <si>
    <t xml:space="preserve"> El objetivo principal del Modelo Integrado de Planeación y Gestión - MIPG es dinamizar la gestión de las organizaciones públicas para generar bienes y servicios que resuelvan efectivamente las necesidades de la ciudadanía en el marco de la integralidad y la legalidad y la promoción de acciones que contribuyan a la  lucha contra la corrupcion. Por lo que el  principal beneficio del actual Modelo Integrado de Planeación y Gestión - MIPG es su contribución al fortalecimiento de las capacidades de las organizaciones, ya que se focaliza en las prácticas y procesos clave que ellas adelantan para convertir insumos en resultados, apuntando a transformar el Estado Colombiano, de un Estado legislativo a un Estado prestador de servicios.   
En relacion a lo anterior pretendemos que se identifique desde su dependencia como se relaciona el trabajo que se efectua para lograr lo propuesto.</t>
  </si>
  <si>
    <t>DIMENSIONES DE MIPG</t>
  </si>
  <si>
    <t>Ingrese en esta casilla la dimensión identificada:
Definir desde la competencia de la dependencia y sus procesos con que dimensión se identifican de las 7 que componen el modelo. Como son:
1. Talento Humano
2. Direccionamiento Estrategico
3. Gestion con Valores por Resultados
4. Evaluacion de Resultados
5. Informacion y Comunicación 
6. Gestion del Conocimiento
7. Control Interno</t>
  </si>
  <si>
    <t>POLÍTICAS DE GESTIÓN Y DESEMPEÑO INSTITUCIONAL</t>
  </si>
  <si>
    <t xml:space="preserve">Relacione en esta casilla la política de gestión y desempeño institucional alineada a su proceso (Éstas se ubican en una de las siete dimensiones de MIPG y las 19 políticas)
</t>
  </si>
  <si>
    <t>PROCESO ASOCIADO A PROGRAMA Y PRODUCTO</t>
  </si>
  <si>
    <t xml:space="preserve">Relacione en esta casilla el proceso de gestión asociado al programa y al producto (Identifique el proceso de su competencia en el mapa de interrelacion de procesos alineado con su dependencia).
</t>
  </si>
  <si>
    <t>SUBPROCESO ASOCIADO</t>
  </si>
  <si>
    <t>Relacione en esta casilla el subproceso de su competencia (Identifique esto en el mapa de interrelación de procesos).</t>
  </si>
  <si>
    <t>OBJETIVO DEL SUBPROCESO</t>
  </si>
  <si>
    <t xml:space="preserve">Descripcion del objetivo del subproceso al cual pertenece </t>
  </si>
  <si>
    <t>NOMBRE DEL INDICADOR</t>
  </si>
  <si>
    <t>Ingrese en esta casilla el nombre del indicador asociado a los objetivos estratégicos de la entidad, de acuerdo al proceso o subproceso de su competencia.</t>
  </si>
  <si>
    <t>PROPÓSITO</t>
  </si>
  <si>
    <t>Describa en esta casilla la meta que espera lograr a partir del indicador mencionado en la casilla anterior.</t>
  </si>
  <si>
    <t>FRECUENCIA</t>
  </si>
  <si>
    <t>Describa en esta casilla la frecuencia con la que se hará el reporte.</t>
  </si>
  <si>
    <t>TIPO DE INDICADOR</t>
  </si>
  <si>
    <t>Describa en esta casilla el tipo de indicador relacionado, según su naturaleza (eficiencia, eficaz, efectividad, etc).</t>
  </si>
  <si>
    <t>GRUPOS DE VALOR</t>
  </si>
  <si>
    <t>Defina en esta casilla con una X a qué grupo de valor pertenece, ya sea entidades, ciudadanía, servidores-interno.</t>
  </si>
  <si>
    <t>PLANES DECRETO 612 DE 2018</t>
  </si>
  <si>
    <t>Indique a cuál Plan Institucional, de los establecidos en el Decreto 612 del 2018, le aporta este producto.</t>
  </si>
  <si>
    <t>POLÍTICA DE ADMINISTRACION DE RIESGOS</t>
  </si>
  <si>
    <t xml:space="preserve">“Establece los lineamientos y parámetros en la Alcaldía Mayor de Cartagena de Indias para la identificación, análisis, evaluación, tratamiento, monitoreo, revisión, 
valoración, comunicación, consulta y seguimiento de los riesgos a los que se  expone y pueden afectar el cumplimiento de los objetivos institucionales en el marco 
de los procesos, planes y proyectos de la entidad debido a eventos potenciales y  que pueden llevar a la posibilidad de incurrir en pérdidas o afectaciones a nivel 
económico o reputaciones por deficiencias, fallas o inadecuaciones, en el recurso  humano, procesos, tecnología, infraestructura o por la ocurrencia de 
acontecimientos externos.” </t>
  </si>
  <si>
    <t xml:space="preserve">RIESGOS ASOCIADOS AL PROCESO </t>
  </si>
  <si>
    <t>Ingrese en esta casilla cada uno de los riesgos identificados en el proceso definido, y desarrollado en la caracterización de la gestión por proceso</t>
  </si>
  <si>
    <t>CONTROLES ESTABLECIDOS PARA LOS RIESGOS</t>
  </si>
  <si>
    <t xml:space="preserve">Ingrese en esta casilla cada uno de los controles formulados para cada riesgo identificado en el proceso definido </t>
  </si>
  <si>
    <t>PLAN DE ACCION - INVERSIÓN (Hoja 3)</t>
  </si>
  <si>
    <t>PROYECTO DE INVERSIÓN</t>
  </si>
  <si>
    <t>Ingrese en esta casilla el nombre del proyecto a partir del cual se desarrollará el programa con el que se articula.</t>
  </si>
  <si>
    <t>CÓDIGO DE PROYECTO BPIN</t>
  </si>
  <si>
    <t>Ingrese en esta casilla el número BPIN del proyecto a partir del cual se desarrollará el programa con el que se articula.</t>
  </si>
  <si>
    <t>OBJETIVO GENERAL DEL PROYECTO</t>
  </si>
  <si>
    <t>Ingrese en esta casilla el fin general del proyecto a partir del cual se desarrollará el programa con el que se articula.</t>
  </si>
  <si>
    <t>OBJETIVO ESPECÍFICO DEL PROYECTO</t>
  </si>
  <si>
    <t>Ingrese en esta casilla el objetivo específico asociado al objetivo general diligenciado en la casilla anterior.</t>
  </si>
  <si>
    <t>PRODUCTO DEL PROYECTO</t>
  </si>
  <si>
    <t>Ingrese en esta casilla el producto que materializa el objetivo específico relacionado en la casilla anterior.</t>
  </si>
  <si>
    <t>PONDERACIÓN DE PRODUCTO</t>
  </si>
  <si>
    <t>Ingrese en esta casilla la ponderacion asignada al producto en cuestión.</t>
  </si>
  <si>
    <t>ACTIVIDADES DE PROYECTO DE INVERSIÓN
( HITOS )</t>
  </si>
  <si>
    <t>Ingrese en esta casilla el listado de actividades del proyecto a partir de las cuales se desarrollará el programa con el que se articula (Incluir actividades misionales que se desarrollan conforme al propósito de la entidad y su proceso). Es importante que este listado de actividades coincida totalmente con las viabilizadas en el SUIFP.</t>
  </si>
  <si>
    <t>TRAZADOR PRESUPUESTAL</t>
  </si>
  <si>
    <t>Ingrese en esta casilla el trazador presupuestal asociado a la actividad de proyecto.</t>
  </si>
  <si>
    <t>ENTREGABLE</t>
  </si>
  <si>
    <t>Ingrese en esta casilla el producto resultante de cada actividad de proyecto a realizar.</t>
  </si>
  <si>
    <t>PROGRAMACIÓN NUMÉRICA DE LA ACTIVIDAD PROYECTO 2024</t>
  </si>
  <si>
    <t>Ingrese en esta casilla el número o pocentaje que se pretende alcanzar con cada actividad del proyecto durante la vigencia.</t>
  </si>
  <si>
    <t>FECHA DE INICIO DE LA ACTIVIDAD O ENTREGABLE</t>
  </si>
  <si>
    <t>Indique en esta casilla la fecha de inicio de la actividad en la vigencia 2024</t>
  </si>
  <si>
    <t>FECHA DE TERMINACIÓN DEL ENTREGABLE</t>
  </si>
  <si>
    <t>Indique en esta casilla la fecha de terminación de la actividad en la vigencia 2024</t>
  </si>
  <si>
    <t>TIEMPO DE EJECUCIÓN
(número de días)</t>
  </si>
  <si>
    <t>Indique en esta casilla el número de días que requiere el desarrollo de la actividad para la vigencia 2024</t>
  </si>
  <si>
    <t>BENEFICIARIOS PROGRAMADOS</t>
  </si>
  <si>
    <t>Ingrese en esta casilla el número de personas estimadas que van a recibir beneficio de la actividad programada en el proyecto</t>
  </si>
  <si>
    <t>UNIDAD COMUNERA DE GOBIERNO A IMPACTAR</t>
  </si>
  <si>
    <t>Ingrese en esta casilla la Unidad Comunera de Gobierno donde se aplica el proyecto asociado</t>
  </si>
  <si>
    <t>NOMBRE DEL RESPONSABLE</t>
  </si>
  <si>
    <t xml:space="preserve">Indique en esta casilla el nombre de la pesona encargada de supervisar las actividades del proyecto encaminadas a conseguir la meta propuesta </t>
  </si>
  <si>
    <t xml:space="preserve">RIESGOS DEL PROYECTO </t>
  </si>
  <si>
    <t xml:space="preserve">Ingrese en esta casilla los riesgos identificados al proyecto </t>
  </si>
  <si>
    <t>ACCIONES DE CONTROL DE LOS RIESGOS DE LOS PROYECTOS</t>
  </si>
  <si>
    <t xml:space="preserve">Ingrese en esta casilla las acciones para controlar los riesgos identificados al proyecto </t>
  </si>
  <si>
    <t>PLAN ANUAL DE ADQUISICIONES (Hoja 3)</t>
  </si>
  <si>
    <t>¿REQUIERE CONTRATACIÓN?</t>
  </si>
  <si>
    <t>En esta casilla ingrese si es necesaria la contratación</t>
  </si>
  <si>
    <t>DESCRIPCION DE LA ADQUISICION ASOCIADA AL PROYECTO</t>
  </si>
  <si>
    <t xml:space="preserve">Relacione la descripcion que se encuentra en el Plan Anual de Adquisiciones asociada al proyecto de inversión </t>
  </si>
  <si>
    <t>CUANTÍA ASIGNADA A LA CONTRATACIÓN</t>
  </si>
  <si>
    <t>Ingrese en esta casilla el valor de la contratación relacionada</t>
  </si>
  <si>
    <t>MODALIDAD DE SELECCIÓN</t>
  </si>
  <si>
    <t>Indique la modalidad de contratación selecionada (Licitación Pública, concurso de méritos, selección abreviada, mínima cuantía, contratación directa)</t>
  </si>
  <si>
    <t>FUENTE DE RECURSOS</t>
  </si>
  <si>
    <t>Indique la fuente de recursos asignada por el acuerdo de presupuesto</t>
  </si>
  <si>
    <t>FECHA DE INICIO DE CONTRATACIÓN</t>
  </si>
  <si>
    <t>Indique la fecha tentativa de inicio del proceso de contratación</t>
  </si>
  <si>
    <t>PROGRAMACIÓN PRESUPUESTAL (Hoja 3)</t>
  </si>
  <si>
    <t>APROPIACIÓN INICIAL
(en pesos)</t>
  </si>
  <si>
    <t>Ingrese el valor numérico en pesos del Plan Operativo Anual de Inversión asignado al rubro presupuestal</t>
  </si>
  <si>
    <t>APROPACION DEFINITIVA POR PROYECTO</t>
  </si>
  <si>
    <t xml:space="preserve">Ingrese el valor numérico en pesos del Plan Operativo Anual de Inversion asignado al rubro presupuestal luego de adiciones y deducciones </t>
  </si>
  <si>
    <t>FUENTE DE FINANCIACIÓN</t>
  </si>
  <si>
    <t>Ingrese el nombre de la fuente de recursos con lo que financiará la actividad</t>
  </si>
  <si>
    <t>RUBRO PRESUPUESTAL</t>
  </si>
  <si>
    <t>Indique el rubro del presupuesto que abarca el sector de su competencia.</t>
  </si>
  <si>
    <t>CODIGO RUBRO PRESUPUESTAL</t>
  </si>
  <si>
    <t>Ingrese el código numérico que identifica el concepto del gasto (Funcionamiento, Deuda, Inversión) y el cual es definido en el Decreto de Liquidación.</t>
  </si>
  <si>
    <t>ALCALDIA DISTRITAL DE CARTAGENA DE INDIAS</t>
  </si>
  <si>
    <t>Código: PTDGI01-F001</t>
  </si>
  <si>
    <t>MACROPROCESO: PLANEACIÓN TERRITORIAL Y DIRECCIONAMIENTO ESTRATEGICO</t>
  </si>
  <si>
    <t>Versión: 1.0</t>
  </si>
  <si>
    <t>PROCESO / SUBPROCESO: GESTIÓN DE LA INVERSIÓN PUBLICA / GESTIÓN DEL PLAN DE DESARROLLO Y SUS INSTRUMENTOS DE EJECUCIÓN</t>
  </si>
  <si>
    <t>Fecha: 16/07/2024</t>
  </si>
  <si>
    <t>FORMATO PLAN DE ACCIÓN INSTITUCIONAL</t>
  </si>
  <si>
    <t>Página: 1 de 3</t>
  </si>
  <si>
    <t>DEPENDENCIA:</t>
  </si>
  <si>
    <t>PLANTEAMIENTO ESTRATÉGICO- PLAN DE DESARROLLO</t>
  </si>
  <si>
    <t>LÍNEA ESTRATÉGICA</t>
  </si>
  <si>
    <t>IMPULSOR DE AVANCE</t>
  </si>
  <si>
    <t>META RESULTADO</t>
  </si>
  <si>
    <t xml:space="preserve">PROGRAMA </t>
  </si>
  <si>
    <t>LÍNEA BASE 
SEGUN PDD</t>
  </si>
  <si>
    <t>DESCRIPCIÓN DE LA META PRODUCTO 2024-2027</t>
  </si>
  <si>
    <t>PONDERACIÓN DE LA META PRODUCTO</t>
  </si>
  <si>
    <t>DENOMINACIÓN DEL PRODUCTO</t>
  </si>
  <si>
    <t>PROGRAMACIÓN META PRODUCTO 2024</t>
  </si>
  <si>
    <t>PROGRAMACIÓN META PRODUCTO 2025</t>
  </si>
  <si>
    <t>PROGRAMACIÓN META PRODUCTO 2026</t>
  </si>
  <si>
    <t>PROGRAMACIÓN META PRODUCTO 2027</t>
  </si>
  <si>
    <t xml:space="preserve">Bien </t>
  </si>
  <si>
    <t>Servicio</t>
  </si>
  <si>
    <t>Página: 2 de 3</t>
  </si>
  <si>
    <t xml:space="preserve">DEPENDENCIA : </t>
  </si>
  <si>
    <t>GESTIÓN ADMINISTRATIVA - MIPG</t>
  </si>
  <si>
    <t>ADMINISTRACIÓN DE RIESGOS</t>
  </si>
  <si>
    <t>DIMENSIÓN (ES) DE MIPG</t>
  </si>
  <si>
    <t xml:space="preserve"> POLÍTICA DE GESTIÓN Y DESEMPEÑO INSTITUCIONAL</t>
  </si>
  <si>
    <t>PROCESO ASOCIADO</t>
  </si>
  <si>
    <t>GRUPO DE VALOR</t>
  </si>
  <si>
    <t>SERVIDORES</t>
  </si>
  <si>
    <t>CIUDADANÍA</t>
  </si>
  <si>
    <t>INTERNO</t>
  </si>
  <si>
    <t xml:space="preserve">
</t>
  </si>
  <si>
    <t>Página: 3 de 3</t>
  </si>
  <si>
    <t>PROYECTOS DE INVERSIÓN</t>
  </si>
  <si>
    <t>PLAN ANUAL DE ADQUISICIONES</t>
  </si>
  <si>
    <t>PROGRAMACIÓN PRESUPUESTAL</t>
  </si>
  <si>
    <t xml:space="preserve"> META PRODUCTO PDD 2024</t>
  </si>
  <si>
    <t>OBJETIVO ESPECIFICO DEL PROYECTO</t>
  </si>
  <si>
    <t>PONDERACIÓN DE  PRODUCTO</t>
  </si>
  <si>
    <t>ACTIVIDADES DE PROYECTO DE INVERSIÓN 
( HITOS )</t>
  </si>
  <si>
    <t>PROGRAMACIÓN NUMÉRICA DE LA ACTIVIDAD PROYECTO (VIGENCIA)</t>
  </si>
  <si>
    <t>FECHA DE INICIO DE LA ACTIVIDAD</t>
  </si>
  <si>
    <t>FECHA DE TERMINACIÓN DE LA ACTIVIDAD</t>
  </si>
  <si>
    <t>DESCRIPCIÓN DE LA ADQUISICIÓN ASOCIADA AL PROYECTO</t>
  </si>
  <si>
    <t>APROPACIÓN DEFINITIVA POR PROYECTO</t>
  </si>
  <si>
    <t>EQUIDAD DE LA MUJER</t>
  </si>
  <si>
    <t>PRIMERA INFANCIA, INFANCIA Y ADOLESCENCIA</t>
  </si>
  <si>
    <t>GRUPOS ÉTNICOS</t>
  </si>
  <si>
    <t>CAMBIO CLIMÁTICO</t>
  </si>
  <si>
    <t>CONSTRUCCIÓN DE PAZ</t>
  </si>
  <si>
    <t>DESPLAZADOS</t>
  </si>
  <si>
    <t>CONTROL DE CAMBIOS</t>
  </si>
  <si>
    <t>FECHA</t>
  </si>
  <si>
    <t>DESCRIPCIÓN DEL CAMBIO</t>
  </si>
  <si>
    <t>VERSIÓN</t>
  </si>
  <si>
    <t>Elaboración del  documento</t>
  </si>
  <si>
    <t>1.0</t>
  </si>
  <si>
    <t>VALIDACIÓN DEL DOCUMENTO</t>
  </si>
  <si>
    <t>CARGO</t>
  </si>
  <si>
    <t>NOMBRE</t>
  </si>
  <si>
    <t>FIRMA</t>
  </si>
  <si>
    <t>ELABORÓ</t>
  </si>
  <si>
    <t>Profesional Especializado codigo 222 grado 41</t>
  </si>
  <si>
    <t>María Bernarda Pérez Carmona</t>
  </si>
  <si>
    <t>Julio 16-2024</t>
  </si>
  <si>
    <t>REVISÓ</t>
  </si>
  <si>
    <t>Secretario de Planeación Distrital</t>
  </si>
  <si>
    <t>Camilo Rey Sabogal</t>
  </si>
  <si>
    <t>APROBÓ</t>
  </si>
  <si>
    <t xml:space="preserve">Modalidad de selección </t>
  </si>
  <si>
    <t>Código</t>
  </si>
  <si>
    <t>Fuente de los recursos</t>
  </si>
  <si>
    <t>Solicitud de información a los Proveedores</t>
  </si>
  <si>
    <t xml:space="preserve">Recursos propios </t>
  </si>
  <si>
    <t>Licitación pública</t>
  </si>
  <si>
    <t>Presupuesto de entidad nacional</t>
  </si>
  <si>
    <t>Licitación pública (Obra pública)</t>
  </si>
  <si>
    <t>Regalías</t>
  </si>
  <si>
    <t>Concurso de méritos con precalificación</t>
  </si>
  <si>
    <t>Recursos de crédito</t>
  </si>
  <si>
    <t>Concurso de méritos abierto</t>
  </si>
  <si>
    <t>SGP</t>
  </si>
  <si>
    <t xml:space="preserve">Contratación directa (con ofertas) </t>
  </si>
  <si>
    <t>No Aplica</t>
  </si>
  <si>
    <t>Selección abreviada menor cuantía</t>
  </si>
  <si>
    <t>Selección Abreviada de Menor Cuantia sin Manifestacion de Interés</t>
  </si>
  <si>
    <t>Selección abreviada subasta inversa</t>
  </si>
  <si>
    <t>Mínima cuantía</t>
  </si>
  <si>
    <t>Contratación régimen especial - Selección de comisionista</t>
  </si>
  <si>
    <t>Contratación régimen especial - Enajenación de bienes para intermediarios idóneos</t>
  </si>
  <si>
    <t>Contratación régimen especial - Régimen especial</t>
  </si>
  <si>
    <t>Contratación régimen especial - Banco multilateral y organismos multilaterales</t>
  </si>
  <si>
    <t>Contratación régimen especial (con ofertas)  - Selección de comisionista</t>
  </si>
  <si>
    <t>Contratación régimen especial (con ofertas)  - Enajenación de bienes para intermediarios idóneos</t>
  </si>
  <si>
    <t>Contratación régimen especial (con ofertas)  - Régimen especial</t>
  </si>
  <si>
    <t>Contratación régimen especial (con ofertas)  - Banco multilateral y organismos multilaterales</t>
  </si>
  <si>
    <t>Contratación directa.</t>
  </si>
  <si>
    <t>Seléccion abreviada - acuerdo marco</t>
  </si>
  <si>
    <t>Mejorar la dotación tecnológica de los ambientes de aprendizaje digitales</t>
  </si>
  <si>
    <t>Implementar herramientas tecnológicas</t>
  </si>
  <si>
    <t>ICLD</t>
  </si>
  <si>
    <t>Objetivo 4.</t>
  </si>
  <si>
    <t>VIDA DIGNA</t>
  </si>
  <si>
    <t>EDUCACION</t>
  </si>
  <si>
    <t>Acondicionar y dotar nuevos espacios administrativos y academicos</t>
  </si>
  <si>
    <t>Estrategias de internacionalización implementadas.</t>
  </si>
  <si>
    <t>Plataforma virtual integral institucional implementada</t>
  </si>
  <si>
    <t>Espacios académicos y/o administrativos acondicionados y dotados</t>
  </si>
  <si>
    <t>und</t>
  </si>
  <si>
    <t>mts2</t>
  </si>
  <si>
    <t>Und</t>
  </si>
  <si>
    <t>20  estrategias 
implementadas a corte 
2020-2023</t>
  </si>
  <si>
    <t>3  plataformas 
virtuales</t>
  </si>
  <si>
    <t>1.526 mts2 
existentes a 
corte 2023</t>
  </si>
  <si>
    <t>25 espacios académicos 
y/o administrativos de la U. Mayor existentes</t>
  </si>
  <si>
    <t>14 programas de 
pregrado en la actualidad</t>
  </si>
  <si>
    <t>3.191  estudiantes 
matriculados  en la U. 
Mayor</t>
  </si>
  <si>
    <t>Implementar veinte (20) estrategias que permitan la internacionalización de los programas institucionales</t>
  </si>
  <si>
    <t>Implementar una (1) Plataforma Virtual integral institucional</t>
  </si>
  <si>
    <t>Acondicionar y dotar cinco (5) nuevos espacios académicos y/o administrativos</t>
  </si>
  <si>
    <t>Crear seis (6) programas de pregrado nuevos</t>
  </si>
  <si>
    <t>Oferta Académica Superior con Calidad</t>
  </si>
  <si>
    <t>Internacionalización</t>
  </si>
  <si>
    <t>Infraestructura Fisíca</t>
  </si>
  <si>
    <t>Admisión, registro y control</t>
  </si>
  <si>
    <t>N.A</t>
  </si>
  <si>
    <t>Docencia</t>
  </si>
  <si>
    <t>Implementar en un 18% una nueva Plataforma virtual institucional</t>
  </si>
  <si>
    <t>Plataforma para el desarrollo de una estrategia de innovación digital en la institución universitaria Mayor de Cartagena en la ciudad de Cartagena de Indias</t>
  </si>
  <si>
    <t>Plataforma Virtual</t>
  </si>
  <si>
    <t>Direccionamiento estrategico</t>
  </si>
  <si>
    <t>1.Incumplimiento al planteamiento estrategico institucional
2.Incumplimiento al planteamiento estrategico institucional
3,Incumplimiento al planteamiento estrategico institucional
4.Incumplimiento de los objetivos e indicadores de movilidad
5.Que los convenios de cooperación internacional no sean utilizados por los programas académicos, para el proceso de internacionalización de los mismos.</t>
  </si>
  <si>
    <t>1.Gestionar y planificar presupuesto anual para Internacionalizacion
2.Verificar que los convenios realizados esten de acuerdo a las necesidades institucionales y de su contexto
3.Monitorear carga laboral del equipo del trabajo
4.Gestionar Estrategias de financiación para las movilidades
5.Publicación y socialización de la infomación a traves de los canales de comuniación oficiales de la institucion</t>
  </si>
  <si>
    <t>1.Cronograma de mantenimiento preventivo
2.Capacitacion del personal
3.Planear, organizar, priorizar y ejecutar las solicitud de los insumos y bienes.
4.Establecer limites de tiempo inflexibles para realizar la solicitud de productos y/o servicios
6.Gestionar los recursos con el tiempo suficiiente para realizar las actividades del cronograma de manera efectiva.
8.Gestionar los recursos con el tiempo suficiiente (Caja menor) para poder realizar mantenimientos correctivos. 
9.Realización de inventarios cada cierto tiempo para identificar existencias y/o faltantes</t>
  </si>
  <si>
    <t>1.Programas diseñados que no sean aprobados por el ministerio de educación nacional
2.Desarrollo de las tematicas de las asignaturas sin coherencia con el  Microcurriculos
3.Incremento en el indice de estudiantes con bajo promedio ponderado
4.Alto índice de asignaturas reprobadas</t>
  </si>
  <si>
    <t>1.Verificacion de cumplimiento de las condiciones según parametros del MEN 
2.Seguimiento al desarrollo del curso
3.Seguimiento a estudiantes con bajo promedio ponderado
4.Informe a profesores de estudiantes repitentes de asignaturas</t>
  </si>
  <si>
    <t>1.Demora en la generación de los documentos académicos.
2.Admisión de estudiantes con errores en los datos de información básica.
3.Alto porcentaje de aspirantes admitidos que no realizan el proceso de matricula
4.Demora en el desarrollo del procedimiento de graduación.</t>
  </si>
  <si>
    <t>1.Actualizaciones de datos de estudiantes
2.Automatización de la generacion de certificados academicos
3.Verificacion de la informacion por parte de Admision registro y control
4.Seguimiento a los aspirantes admitidos
5.Verificacion de cumplimiento de calendario academico (cronograma de grado)</t>
  </si>
  <si>
    <t>1.Deterioro de la infraestructura fisica y los equipos tecnologicos
2.Suministro inoportuno de bienes, servicios y mantenimiento a los diferentes procesos de la institución
3.Incumplimiento en el cronograma de manteni+N15+M11:N15</t>
  </si>
  <si>
    <t>1.Gestión presupuestal y eficiencia al gasto publico
2.compras y contratación pública</t>
  </si>
  <si>
    <t>1.Planeación institucional.
2.Gestióon presupuestal y eficiencia al gasto publico
3.Compras y contratación publica</t>
  </si>
  <si>
    <t>1.Gestióon presupuestal y eficiencia al gasto publico
2.compras y contratación pública</t>
  </si>
  <si>
    <t>1.Direccionamiento estrategico
2. Gestión con valores para resultado</t>
  </si>
  <si>
    <t>1.Gestióon presupuestal y eficiencia al gasto publico
compras 
2.contratación pública
3..Fortalecimiento Institucional y Simplificación de Procesos</t>
  </si>
  <si>
    <t>Plan de Desarrollo Institucional
Plan de Acción Umayor</t>
  </si>
  <si>
    <t>Plan de Desarrollo Institucional
Plan de Acción Umayor
Gestión del conocimiento y la innovación.</t>
  </si>
  <si>
    <t>Plan de Desarrollo Institucional
Plan de Acción Umayor
Planeación Institucional.</t>
  </si>
  <si>
    <t>Plan de Desarrollo Institucional
Plan de Acción Umayor
Plan de participación ciudadana</t>
  </si>
  <si>
    <t xml:space="preserve"> Mejoramiento de la infraestructura física de la de la institución universitaria mayor de cartagena en el distrito de cartagena de indias.</t>
  </si>
  <si>
    <t>Infraestructura educativa mejorada con los lineamientos técnicos de conformidad con el sector educativo</t>
  </si>
  <si>
    <t>*Mejorar los estándares de calidad de los ambientes de aprendizaje de la IUMC
*Mejorar la dotación de las sedes, para una adecuada prestación del servicio</t>
  </si>
  <si>
    <t>5 Nuevos espacios</t>
  </si>
  <si>
    <t>ESTUDIANTES, PROFESORES Y ADMINISTRATIVOS DE INSTITUCIONES OFICIALES DEL
DISTRITO DE CARTAGENA DE INDIAS</t>
  </si>
  <si>
    <t>*Suspensión de las actividades de obra por circunstancias de fuerza mayor o caso fortuito, y por ende el plazo de las mismas.
*Factores culturales, sociales, regulatorios que afecten la consecución de materiales, transporte y logística necesarias para la ejecución de los proyectos
*Mala planificación de los contratistas respecto al tiempo destinado para la ejecución de las actividades, por no disponer del personal requerido o por no establecer un cronograma.</t>
  </si>
  <si>
    <t>*Planeación de los proyectos que contemplen márgenes de tiempo en caso de requerirse prórrogas o suspensiones 
* Proveer alternativas para el cambio o equivalencia de las condiciones técnicas establecidas, cambio de las especificaciones técnicas de los elementos y/o servicios solicitados.
*Incluir en los estudios previos de los proyectos el cronograma, cantidades y especificaciones técnicas requeridas.</t>
  </si>
  <si>
    <t>N.P</t>
  </si>
  <si>
    <t>NA</t>
  </si>
  <si>
    <t xml:space="preserve"> Estrategias de fomento para el acceso a la educación superior implementadas</t>
  </si>
  <si>
    <t>Instituciones de Educación Superior que implementan procesos de innovación pedagógica</t>
  </si>
  <si>
    <t>Sedes de instituciones de educación superior  construidas</t>
  </si>
  <si>
    <t>Sedes de instituciones de educación superior mejoradas</t>
  </si>
  <si>
    <t xml:space="preserve">Servicio de acreditación de la calidad de la educación superior </t>
  </si>
  <si>
    <t>Servicio de articulación entre la educación superior  y el sector productivo.</t>
  </si>
  <si>
    <t xml:space="preserve">Servicio de apoyo financiero para el acceso y permanencia a la educación superior </t>
  </si>
  <si>
    <t>áreas administrativas mejoradas</t>
  </si>
  <si>
    <t>NP</t>
  </si>
  <si>
    <t>de la 1 a la 15</t>
  </si>
  <si>
    <t>02 - 01- 01.</t>
  </si>
  <si>
    <t>Construcción DE NUEVA INFRAESTRUCTURA FÍSICA PARA LA INSTITUCIÓN UNIVERSITARIA MAYOR DE CARTAGENA EN EL
DISTRITO DE Cartagena de Indias</t>
  </si>
  <si>
    <t>*Aumentar los espacios y mejorar la cobertura educativa
*Atender la solicitud de cupos en aumento</t>
  </si>
  <si>
    <t>Ampliar y dotar la Infraestructura para desarrollar las actividades de investigación, extensión, y formación de profesionales en la Institución universitaria</t>
  </si>
  <si>
    <t>Ampliación DE LA OFERTA ACADEMICA PARA EL ACCESO Y PERMANENCIA A LA EDUCACIÓN SUPERIOR EN LA INSTITUCIÓN
UNIVERSITARIA MAYOR DE CARTAGENA EN EL DISTRITO DE Cartagena de Indias</t>
  </si>
  <si>
    <t>Fortalecer la oferta académica de la institución Universitaria Mayor de Cartagena.</t>
  </si>
  <si>
    <t>Aumentar el número de cupos de matrículas disponibles</t>
  </si>
  <si>
    <r>
      <t xml:space="preserve">Metros cuadrados de infraestructura física institucional </t>
    </r>
    <r>
      <rPr>
        <sz val="8"/>
        <color rgb="FFFF0000"/>
        <rFont val="Aptos Narrow"/>
        <family val="2"/>
        <scheme val="minor"/>
      </rPr>
      <t>de la UMAYOR construidos</t>
    </r>
  </si>
  <si>
    <r>
      <t xml:space="preserve">Programas de pregrado de la U. Mayor creados
</t>
    </r>
    <r>
      <rPr>
        <sz val="8"/>
        <color rgb="FFFF0000"/>
        <rFont val="Aptos Narrow"/>
        <family val="2"/>
        <scheme val="minor"/>
      </rPr>
      <t>Programas de pregrado nuevos de la U. Mayor creados</t>
    </r>
  </si>
  <si>
    <r>
      <t xml:space="preserve">Programas de posgrado ofertados
</t>
    </r>
    <r>
      <rPr>
        <sz val="8"/>
        <color rgb="FFFF0000"/>
        <rFont val="Aptos Narrow"/>
        <family val="2"/>
        <scheme val="minor"/>
      </rPr>
      <t>Programas de posgrado nuevos ofertados</t>
    </r>
  </si>
  <si>
    <r>
      <t xml:space="preserve">Número de estudiantes matriculados
</t>
    </r>
    <r>
      <rPr>
        <sz val="8"/>
        <color rgb="FFFF0000"/>
        <rFont val="Aptos Narrow"/>
        <family val="2"/>
        <scheme val="minor"/>
      </rPr>
      <t>Número de estudiantes nuevos matriculados en la U. Mayor</t>
    </r>
  </si>
  <si>
    <t>Dignificar la vida de los habitantes del Distrito de Cartagena de Indias, reducir la pobreza multidimensional, el déficit habitacional, y ampliar la cobertura del saneamiento básico, a través de la implementación de estrategias integrales focalizadas en el fortalecimiento de la infraestructura educativa, en el fomento de las condiciones habitacionales adecuada y en el acceso de calidad de los servicios públicos, garantizando una vida digna para toda la población, durante el período de gobierno 2024-2027.</t>
  </si>
  <si>
    <t>Incrementar la participación de los egresados de las Instituciones Educativas Oficiales en la tasa de absorción de educación superior del Distrito a 30%</t>
  </si>
  <si>
    <t>02-02-01</t>
  </si>
  <si>
    <t xml:space="preserve">
Construir mil quinientos veintiséis (1.526) metros cuadrados de infraestructura de la U. Mayor</t>
  </si>
  <si>
    <t xml:space="preserve">
Ofertar dos (2) nuevos programas de posgrado</t>
  </si>
  <si>
    <t>Matricular dos mil doscientos treinta y cuatro (2.234) estudiantes nuevos</t>
  </si>
  <si>
    <t>-</t>
  </si>
  <si>
    <t>Raldo Granados B.</t>
  </si>
  <si>
    <t>Otorgar Matriculas gratuitas a estudiantes de los colegios oficiales del Distrito de Cartagena</t>
  </si>
  <si>
    <t>Documento para la planeación estratégica
en TI</t>
  </si>
  <si>
    <t>Servicio de apoyo financiero para
la permanencia a la educación
superior (Producto principal del
proyecto)</t>
  </si>
  <si>
    <t>*Las estrategias de internacionalización suelen requerir la adaptación a contextos y culturas diversas. Si no se gestionan adecuadamente las colaboraciones internacionales, las relaciones académicas o los intercambios, podría haber dificultades logísticas, de comunicación y de integración de estudiantes extranjeros con la comunidad local, lo que afectaría la efectividad de estas estrategias.</t>
  </si>
  <si>
    <t>* A pesar de los esfuerzos por aumentar los cupos de matrícula disponibles y ofrecer matrículas gratuitas a estudiantes de colegios oficiales, puede que la demanda no sea tan alta como se espera debido a falta de conocimiento del proyecto, barreras de acceso, o desinterés de los estudiantes potenciales. Esto podría reducir el impacto del proyecto en la comunidad y la efectividad del aumento de matrícula propuesto.</t>
  </si>
  <si>
    <t>*Implementar programas de formación para el personal académico y administrativo en temas de interculturalidad y gestión de relaciones internacionales. Esto facilitará la integración de los estudiantes extranjeros y locales, promoviendo el respeto y entendimiento mutuo.
* Establecer acuerdos claros con las universidades y organismos internacionales con los que se colaborará, definiendo metas, responsabilidades y líneas de comunicación. Supervisar la implementación de estas colaboraciones para asegurar que se cumplan los objetivos.</t>
  </si>
  <si>
    <t>* Desarrollar campañas de difusión e información, especialmente dirigidas a los estudiantes de los colegios oficiales del Distrito de Cartagena, para dar a conocer las oportunidades del proyecto y aumentar el interés por las matrículas gratuitas. Utilizar medios digitales, visitas a colegios, ferias académicas y colaboraciones con las instituciones educativas locales.</t>
  </si>
  <si>
    <t>Movilidades</t>
  </si>
  <si>
    <t xml:space="preserve">Medir el porcentaje de movilidades academicas  realizadas en la institucion </t>
  </si>
  <si>
    <t>Anual</t>
  </si>
  <si>
    <t xml:space="preserve"> 
Eficiencia</t>
  </si>
  <si>
    <t>Cumplimiento del plan de mantenimiento</t>
  </si>
  <si>
    <t>Determinar la eficacia en la ejecución de mantenimiento de acuerdo con lo proyectado.</t>
  </si>
  <si>
    <t>Medir el grado de cumplimiento de los diseños o renovaciones en el tiempo establecido</t>
  </si>
  <si>
    <t>Tasa de renovación Curricular</t>
  </si>
  <si>
    <t>Determinar el porcentaje de cumplimiento de la proyección de los matriculados</t>
  </si>
  <si>
    <t>Matriculas</t>
  </si>
  <si>
    <t>Semestral</t>
  </si>
  <si>
    <t>Proceso de matricula de estudiantes</t>
  </si>
  <si>
    <t>Implementar estartegia de Relacionamiento Interinstitucional</t>
  </si>
  <si>
    <t>Mejorar integralmente y dotar las áreas académica</t>
  </si>
  <si>
    <t>Implementar 7 estrategias de internacionalización</t>
  </si>
  <si>
    <t>Implementar estrategia de Relacionamiento Interinstitucional</t>
  </si>
  <si>
    <t>Implementar estrategia de Programas de Multilingüismo</t>
  </si>
  <si>
    <t>Implementar estrategia de Convenios con Voluntariados Internacionales</t>
  </si>
  <si>
    <t>Implementar estrategia de Promoción de Estancias de Investigación Académica</t>
  </si>
  <si>
    <t>Implementar estrategia de Participación en Redes Universitarias Inte+M16:M17rnacionales</t>
  </si>
  <si>
    <t>Implementar estrategia de Espacios para la Integración Nacional e Internaciona</t>
  </si>
  <si>
    <t>Implementar estrategia de Asesorías para Estudios en el Exterior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</si>
</sst>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 #,##0;[Red]\-&quot;$&quot;\ #,##0"/>
    <numFmt numFmtId="44" formatCode="_-&quot;$&quot;\ * #,##0.00_-;\-&quot;$&quot;\ * #,##0.00_-;_-&quot;$&quot;\ * &quot;-&quot;??_-;_-@_-"/>
    <numFmt numFmtId="43" formatCode="_-* #,##0.00_-;\-* #,##0.00_-;_-* &quot;-&quot;??_-;_-@_-"/>
    <numFmt numFmtId="164" formatCode="_-* #,##0_-;\-* #,##0_-;_-* &quot;-&quot;??_-;_-@_-"/>
  </numFmts>
  <fonts count="30" x14ac:knownFonts="1">
    <font>
      <sz val="11"/>
      <color theme="1"/>
      <name val="Aptos Narrow"/>
      <family val="2"/>
      <scheme val="minor"/>
    </font>
    <font>
      <sz val="11"/>
      <color theme="1"/>
      <name val="Aptos Narrow"/>
      <family val="2"/>
      <scheme val="minor"/>
    </font>
    <font>
      <b/>
      <sz val="20"/>
      <color theme="1"/>
      <name val="Aptos Narrow"/>
      <family val="2"/>
      <scheme val="minor"/>
    </font>
    <font>
      <sz val="10"/>
      <name val="Arial"/>
      <family val="2"/>
    </font>
    <font>
      <b/>
      <sz val="12"/>
      <color theme="1"/>
      <name val="Arial"/>
      <family val="2"/>
    </font>
    <font>
      <b/>
      <sz val="11"/>
      <color theme="1"/>
      <name val="Arial"/>
      <family val="2"/>
    </font>
    <font>
      <b/>
      <sz val="11"/>
      <name val="Arial"/>
      <family val="2"/>
    </font>
    <font>
      <sz val="11"/>
      <color theme="1"/>
      <name val="Arial"/>
      <family val="2"/>
    </font>
    <font>
      <sz val="11"/>
      <color theme="1" tint="4.9989318521683403E-2"/>
      <name val="Aptos Narrow"/>
      <family val="2"/>
      <scheme val="minor"/>
    </font>
    <font>
      <b/>
      <sz val="9"/>
      <color indexed="81"/>
      <name val="Tahoma"/>
      <family val="2"/>
    </font>
    <font>
      <sz val="9"/>
      <color indexed="81"/>
      <name val="Tahoma"/>
      <family val="2"/>
    </font>
    <font>
      <sz val="12"/>
      <name val="Arial"/>
      <family val="2"/>
    </font>
    <font>
      <b/>
      <sz val="10"/>
      <color theme="1"/>
      <name val="Verdana"/>
      <family val="2"/>
    </font>
    <font>
      <sz val="10"/>
      <color theme="1"/>
      <name val="Verdana"/>
      <family val="2"/>
    </font>
    <font>
      <b/>
      <sz val="11"/>
      <color theme="1"/>
      <name val="Aptos Narrow"/>
      <family val="2"/>
      <scheme val="minor"/>
    </font>
    <font>
      <sz val="8"/>
      <name val="Aptos Narrow"/>
      <family val="2"/>
      <scheme val="minor"/>
    </font>
    <font>
      <sz val="12"/>
      <color theme="1"/>
      <name val="Arial"/>
      <family val="2"/>
    </font>
    <font>
      <sz val="12"/>
      <color theme="1" tint="4.9989318521683403E-2"/>
      <name val="Arial"/>
      <family val="2"/>
    </font>
    <font>
      <b/>
      <sz val="11"/>
      <color theme="1" tint="4.9989318521683403E-2"/>
      <name val="Arial"/>
      <family val="2"/>
    </font>
    <font>
      <b/>
      <sz val="16"/>
      <color theme="1"/>
      <name val="Arial"/>
      <family val="2"/>
    </font>
    <font>
      <sz val="8"/>
      <color theme="1"/>
      <name val="Arial"/>
      <family val="2"/>
    </font>
    <font>
      <b/>
      <sz val="8"/>
      <color theme="1"/>
      <name val="Arial"/>
      <family val="2"/>
    </font>
    <font>
      <b/>
      <sz val="8"/>
      <name val="Arial"/>
      <family val="2"/>
    </font>
    <font>
      <sz val="8"/>
      <color theme="1"/>
      <name val="Aptos Narrow"/>
      <family val="2"/>
      <scheme val="minor"/>
    </font>
    <font>
      <sz val="8"/>
      <name val="Arial"/>
      <family val="2"/>
    </font>
    <font>
      <sz val="12"/>
      <name val="Aptos Narrow"/>
      <family val="2"/>
      <scheme val="minor"/>
    </font>
    <font>
      <sz val="12"/>
      <color theme="1"/>
      <name val="Aptos Narrow"/>
      <family val="2"/>
      <scheme val="minor"/>
    </font>
    <font>
      <sz val="8"/>
      <color rgb="FFFF0000"/>
      <name val="Aptos Narrow"/>
      <family val="2"/>
      <scheme val="minor"/>
    </font>
    <font>
      <sz val="10"/>
      <color theme="1"/>
      <name val="Arial"/>
      <family val="2"/>
    </font>
    <font>
      <sz val="11"/>
      <name val="Aptos Narrow"/>
      <family val="2"/>
      <scheme val="minor"/>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E2EFDA"/>
        <bgColor indexed="64"/>
      </patternFill>
    </fill>
    <fill>
      <patternFill patternType="solid">
        <fgColor rgb="FFDBE5F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10">
    <xf numFmtId="0" fontId="0" fillId="0" borderId="0"/>
    <xf numFmtId="0" fontId="3" fillId="0" borderId="0"/>
    <xf numFmtId="44" fontId="1" fillId="0" borderId="0" applyFont="0" applyFill="0" applyBorder="0" applyAlignment="0" applyProtection="0"/>
    <xf numFmtId="43" fontId="1" fillId="0" borderId="0" applyFont="0" applyFill="0" applyBorder="0" applyAlignment="0" applyProtection="0"/>
    <xf numFmtId="0" fontId="12" fillId="6" borderId="0" applyNumberFormat="0" applyBorder="0" applyProtection="0">
      <alignment horizontal="center" vertical="center"/>
    </xf>
    <xf numFmtId="49" fontId="13" fillId="0" borderId="0" applyFill="0" applyBorder="0" applyProtection="0">
      <alignment horizontal="left" vertical="center"/>
    </xf>
    <xf numFmtId="3" fontId="13" fillId="0" borderId="0" applyFill="0" applyBorder="0" applyProtection="0">
      <alignment horizontal="right" vertical="center"/>
    </xf>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77">
    <xf numFmtId="0" fontId="0" fillId="0" borderId="0" xfId="0"/>
    <xf numFmtId="0" fontId="0" fillId="2" borderId="0" xfId="0" applyFill="1"/>
    <xf numFmtId="0" fontId="5" fillId="2" borderId="1" xfId="0" applyFont="1" applyFill="1" applyBorder="1" applyAlignment="1">
      <alignment horizontal="center" vertical="center" wrapText="1"/>
    </xf>
    <xf numFmtId="0" fontId="7" fillId="2" borderId="0" xfId="0" applyFont="1" applyFill="1"/>
    <xf numFmtId="0" fontId="0" fillId="2" borderId="0" xfId="0" applyFill="1" applyAlignment="1">
      <alignment horizontal="center" vertical="center"/>
    </xf>
    <xf numFmtId="0" fontId="8" fillId="2" borderId="0" xfId="0" applyFont="1" applyFill="1" applyAlignment="1">
      <alignment horizontal="center"/>
    </xf>
    <xf numFmtId="0" fontId="0" fillId="0" borderId="0" xfId="0" applyAlignment="1">
      <alignment vertical="center"/>
    </xf>
    <xf numFmtId="0" fontId="12" fillId="6" borderId="1" xfId="4" applyBorder="1" applyProtection="1">
      <alignment horizontal="center" vertical="center"/>
    </xf>
    <xf numFmtId="3" fontId="13" fillId="0" borderId="1" xfId="6" applyBorder="1" applyAlignment="1" applyProtection="1">
      <alignment horizontal="center" vertical="center"/>
    </xf>
    <xf numFmtId="49" fontId="13" fillId="0" borderId="1" xfId="5" applyBorder="1" applyProtection="1">
      <alignment horizontal="left" vertical="center"/>
    </xf>
    <xf numFmtId="0" fontId="16" fillId="0" borderId="0" xfId="0" applyFont="1" applyAlignment="1">
      <alignment horizontal="left"/>
    </xf>
    <xf numFmtId="0" fontId="16" fillId="0" borderId="0" xfId="0" applyFont="1" applyAlignment="1">
      <alignment horizontal="left" vertical="center" wrapText="1"/>
    </xf>
    <xf numFmtId="0" fontId="17" fillId="0" borderId="0" xfId="0" applyFont="1" applyAlignment="1">
      <alignment horizontal="left" vertical="center" wrapText="1"/>
    </xf>
    <xf numFmtId="0" fontId="11" fillId="0" borderId="0" xfId="0" applyFont="1" applyAlignment="1">
      <alignment horizontal="left" vertical="center" wrapText="1"/>
    </xf>
    <xf numFmtId="0" fontId="16" fillId="4" borderId="1" xfId="0" applyFont="1" applyFill="1" applyBorder="1" applyAlignment="1">
      <alignment horizontal="left" vertical="center" wrapText="1"/>
    </xf>
    <xf numFmtId="0" fontId="16" fillId="4" borderId="1" xfId="0" applyFont="1" applyFill="1" applyBorder="1" applyAlignment="1">
      <alignment horizontal="left" vertical="center"/>
    </xf>
    <xf numFmtId="0" fontId="17" fillId="4" borderId="1" xfId="0" applyFont="1" applyFill="1" applyBorder="1" applyAlignment="1">
      <alignment horizontal="left" vertical="center" wrapText="1"/>
    </xf>
    <xf numFmtId="0" fontId="11" fillId="4" borderId="1" xfId="0" applyFont="1" applyFill="1" applyBorder="1" applyAlignment="1">
      <alignment horizontal="left" vertical="center" wrapText="1"/>
    </xf>
    <xf numFmtId="0" fontId="16" fillId="0" borderId="0" xfId="0" applyFont="1" applyAlignment="1">
      <alignment horizontal="left" vertical="center"/>
    </xf>
    <xf numFmtId="0" fontId="2"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6"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0" fillId="2" borderId="0" xfId="0" applyFill="1" applyAlignment="1">
      <alignment horizontal="center"/>
    </xf>
    <xf numFmtId="0" fontId="4" fillId="2" borderId="12" xfId="1" applyFont="1" applyFill="1" applyBorder="1" applyAlignment="1">
      <alignment horizontal="left" vertical="center"/>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4" xfId="0" applyFont="1" applyFill="1" applyBorder="1" applyAlignment="1">
      <alignment horizontal="center" vertical="center"/>
    </xf>
    <xf numFmtId="0" fontId="0" fillId="0" borderId="0" xfId="0" applyAlignment="1">
      <alignment horizontal="center"/>
    </xf>
    <xf numFmtId="49" fontId="13" fillId="0" borderId="1" xfId="5" applyBorder="1" applyAlignment="1" applyProtection="1">
      <alignment vertical="center" wrapText="1"/>
    </xf>
    <xf numFmtId="0" fontId="12" fillId="6" borderId="1" xfId="4" applyBorder="1" applyAlignment="1" applyProtection="1">
      <alignment vertical="center"/>
    </xf>
    <xf numFmtId="0" fontId="21" fillId="2" borderId="1" xfId="1" applyFont="1" applyFill="1" applyBorder="1" applyAlignment="1">
      <alignment horizontal="left" vertical="center"/>
    </xf>
    <xf numFmtId="0" fontId="22" fillId="5" borderId="9" xfId="1" applyFont="1" applyFill="1" applyBorder="1" applyAlignment="1">
      <alignment horizontal="center" vertical="center"/>
    </xf>
    <xf numFmtId="0" fontId="22" fillId="5" borderId="1" xfId="1" applyFont="1" applyFill="1" applyBorder="1" applyAlignment="1">
      <alignment horizontal="center" vertical="center"/>
    </xf>
    <xf numFmtId="0" fontId="22" fillId="5" borderId="10" xfId="1" applyFont="1" applyFill="1" applyBorder="1" applyAlignment="1">
      <alignment horizontal="center" vertical="center"/>
    </xf>
    <xf numFmtId="14" fontId="23" fillId="0" borderId="1" xfId="0" applyNumberFormat="1" applyFont="1" applyBorder="1" applyAlignment="1">
      <alignment horizontal="center" vertical="center"/>
    </xf>
    <xf numFmtId="0" fontId="24" fillId="0" borderId="1" xfId="1" applyFont="1" applyBorder="1" applyAlignment="1">
      <alignment horizontal="center" vertical="center"/>
    </xf>
    <xf numFmtId="14" fontId="24" fillId="0" borderId="1" xfId="1" applyNumberFormat="1" applyFont="1" applyBorder="1" applyAlignment="1">
      <alignment horizontal="center" vertical="center"/>
    </xf>
    <xf numFmtId="0" fontId="24" fillId="0" borderId="1" xfId="1" applyFont="1" applyBorder="1" applyAlignment="1">
      <alignment horizontal="center" wrapText="1"/>
    </xf>
    <xf numFmtId="0" fontId="24" fillId="0" borderId="1" xfId="1" applyFont="1" applyBorder="1"/>
    <xf numFmtId="0" fontId="22" fillId="5" borderId="1" xfId="1" applyFont="1" applyFill="1" applyBorder="1" applyAlignment="1">
      <alignment vertical="center"/>
    </xf>
    <xf numFmtId="0" fontId="23" fillId="0" borderId="1" xfId="0" applyFont="1" applyBorder="1" applyAlignment="1">
      <alignment horizontal="left" vertical="center" wrapText="1"/>
    </xf>
    <xf numFmtId="0" fontId="23" fillId="0" borderId="1" xfId="0" applyFont="1" applyBorder="1" applyAlignment="1">
      <alignment horizontal="center" vertical="center" wrapText="1"/>
    </xf>
    <xf numFmtId="0" fontId="23" fillId="2" borderId="1" xfId="0" applyFont="1" applyFill="1" applyBorder="1" applyAlignment="1">
      <alignment horizontal="center" vertical="center" wrapText="1"/>
    </xf>
    <xf numFmtId="9" fontId="23" fillId="2" borderId="1" xfId="8" applyFont="1" applyFill="1" applyBorder="1" applyAlignment="1">
      <alignment horizontal="center" vertical="center" wrapText="1"/>
    </xf>
    <xf numFmtId="0" fontId="23" fillId="2" borderId="0" xfId="0" applyFont="1" applyFill="1" applyAlignment="1">
      <alignment horizontal="center" vertical="center" wrapText="1"/>
    </xf>
    <xf numFmtId="0" fontId="23" fillId="0" borderId="1" xfId="0" applyFont="1" applyBorder="1" applyAlignment="1">
      <alignment horizontal="left" wrapText="1"/>
    </xf>
    <xf numFmtId="0" fontId="25" fillId="0" borderId="1" xfId="0" applyFont="1" applyBorder="1" applyAlignment="1">
      <alignment horizontal="left" vertical="center" wrapText="1"/>
    </xf>
    <xf numFmtId="0" fontId="26" fillId="0" borderId="1" xfId="0" applyFont="1" applyBorder="1" applyAlignment="1">
      <alignment horizontal="center" vertical="center" wrapText="1"/>
    </xf>
    <xf numFmtId="14" fontId="26" fillId="0" borderId="1" xfId="0" applyNumberFormat="1" applyFont="1" applyBorder="1" applyAlignment="1">
      <alignment horizontal="center" vertical="center" wrapText="1"/>
    </xf>
    <xf numFmtId="0" fontId="25" fillId="0" borderId="1" xfId="0" applyFont="1" applyBorder="1" applyAlignment="1">
      <alignment horizontal="center" vertical="center" wrapText="1"/>
    </xf>
    <xf numFmtId="0" fontId="26" fillId="0" borderId="18" xfId="0" applyFont="1" applyBorder="1" applyAlignment="1">
      <alignment horizontal="center" vertical="center" wrapText="1"/>
    </xf>
    <xf numFmtId="44" fontId="26" fillId="0" borderId="1" xfId="7" applyFont="1" applyBorder="1" applyAlignment="1">
      <alignment horizontal="center" vertical="center" wrapText="1"/>
    </xf>
    <xf numFmtId="0" fontId="26" fillId="0" borderId="1" xfId="0" applyFont="1" applyBorder="1" applyAlignment="1">
      <alignment horizontal="center" vertical="center"/>
    </xf>
    <xf numFmtId="0" fontId="26" fillId="0" borderId="0" xfId="0" applyFont="1" applyAlignment="1">
      <alignment horizontal="center" vertical="center" wrapText="1"/>
    </xf>
    <xf numFmtId="0" fontId="26" fillId="0" borderId="1" xfId="0" applyFont="1" applyBorder="1" applyAlignment="1">
      <alignment vertical="center" wrapText="1"/>
    </xf>
    <xf numFmtId="0" fontId="26" fillId="0" borderId="0" xfId="0" applyFont="1"/>
    <xf numFmtId="0" fontId="26" fillId="0" borderId="1" xfId="0" applyFont="1" applyBorder="1" applyAlignment="1">
      <alignment vertical="center"/>
    </xf>
    <xf numFmtId="0" fontId="26" fillId="0" borderId="0" xfId="0" applyFont="1" applyAlignment="1">
      <alignment vertical="center"/>
    </xf>
    <xf numFmtId="0" fontId="26" fillId="0" borderId="18" xfId="0" applyFont="1" applyBorder="1" applyAlignment="1">
      <alignment horizontal="center" vertical="center"/>
    </xf>
    <xf numFmtId="9" fontId="26" fillId="0" borderId="1" xfId="8" applyFont="1" applyBorder="1" applyAlignment="1">
      <alignment horizontal="center" vertical="center"/>
    </xf>
    <xf numFmtId="14" fontId="26" fillId="0" borderId="1" xfId="0" applyNumberFormat="1" applyFont="1" applyBorder="1" applyAlignment="1">
      <alignment horizontal="center" vertical="center"/>
    </xf>
    <xf numFmtId="0" fontId="26" fillId="0" borderId="0" xfId="0" applyFont="1" applyAlignment="1">
      <alignment horizontal="center" vertical="center"/>
    </xf>
    <xf numFmtId="0" fontId="0" fillId="2" borderId="1" xfId="0" applyFill="1" applyBorder="1" applyAlignment="1">
      <alignment horizontal="center" vertical="center" wrapText="1"/>
    </xf>
    <xf numFmtId="44" fontId="26" fillId="0" borderId="18" xfId="7" applyFont="1" applyBorder="1" applyAlignment="1">
      <alignment horizontal="center" vertical="center" wrapText="1"/>
    </xf>
    <xf numFmtId="0" fontId="26" fillId="0" borderId="18" xfId="0" applyFont="1" applyBorder="1" applyAlignment="1">
      <alignment horizontal="left" vertical="center" wrapText="1"/>
    </xf>
    <xf numFmtId="14" fontId="26" fillId="0" borderId="1" xfId="0" applyNumberFormat="1" applyFont="1" applyBorder="1" applyAlignment="1">
      <alignment wrapText="1"/>
    </xf>
    <xf numFmtId="164" fontId="26" fillId="0" borderId="1" xfId="9" applyNumberFormat="1" applyFont="1" applyBorder="1" applyAlignment="1">
      <alignment vertical="center"/>
    </xf>
    <xf numFmtId="9" fontId="26" fillId="0" borderId="1" xfId="0" applyNumberFormat="1" applyFont="1" applyBorder="1" applyAlignment="1">
      <alignment vertical="center"/>
    </xf>
    <xf numFmtId="0" fontId="26" fillId="0" borderId="0" xfId="0" applyFont="1" applyAlignment="1">
      <alignment horizontal="left" wrapText="1"/>
    </xf>
    <xf numFmtId="0" fontId="0" fillId="0" borderId="1" xfId="0" applyBorder="1" applyAlignment="1">
      <alignment vertical="center" wrapText="1"/>
    </xf>
    <xf numFmtId="49" fontId="15" fillId="2" borderId="1" xfId="9" applyNumberFormat="1" applyFont="1" applyFill="1" applyBorder="1" applyAlignment="1">
      <alignment horizontal="center" vertical="center" wrapText="1"/>
    </xf>
    <xf numFmtId="0" fontId="5" fillId="0" borderId="1" xfId="0" applyFont="1" applyBorder="1" applyAlignment="1">
      <alignment horizontal="center" vertical="center" wrapText="1"/>
    </xf>
    <xf numFmtId="0" fontId="2" fillId="0" borderId="5" xfId="0" applyFont="1" applyBorder="1" applyAlignment="1">
      <alignment horizontal="center" vertical="center" wrapText="1"/>
    </xf>
    <xf numFmtId="0" fontId="6" fillId="0" borderId="1" xfId="0" applyFont="1" applyBorder="1" applyAlignment="1">
      <alignment horizontal="center" vertical="center" wrapText="1"/>
    </xf>
    <xf numFmtId="6" fontId="0" fillId="2" borderId="1" xfId="0" applyNumberFormat="1" applyFill="1" applyBorder="1" applyAlignment="1">
      <alignment vertical="center" wrapText="1"/>
    </xf>
    <xf numFmtId="164" fontId="0" fillId="2" borderId="1" xfId="9" applyNumberFormat="1" applyFont="1" applyFill="1" applyBorder="1" applyAlignment="1">
      <alignment vertical="center" wrapText="1"/>
    </xf>
    <xf numFmtId="43" fontId="0" fillId="2" borderId="1" xfId="9" applyFont="1" applyFill="1" applyBorder="1" applyAlignment="1">
      <alignment vertical="center" wrapText="1"/>
    </xf>
    <xf numFmtId="0" fontId="0" fillId="2" borderId="1" xfId="0" applyFill="1" applyBorder="1" applyAlignment="1">
      <alignment vertical="center" wrapText="1"/>
    </xf>
    <xf numFmtId="44" fontId="26" fillId="0" borderId="1" xfId="7" applyFont="1" applyFill="1" applyBorder="1" applyAlignment="1">
      <alignment horizontal="center" vertical="center"/>
    </xf>
    <xf numFmtId="0" fontId="23" fillId="0" borderId="18" xfId="0" applyFont="1" applyBorder="1" applyAlignment="1">
      <alignment horizontal="left" vertical="center" wrapText="1"/>
    </xf>
    <xf numFmtId="0" fontId="23" fillId="0" borderId="18" xfId="0" applyFont="1" applyBorder="1" applyAlignment="1">
      <alignment horizontal="left" wrapText="1"/>
    </xf>
    <xf numFmtId="44" fontId="26" fillId="0" borderId="18" xfId="7" applyFont="1" applyFill="1" applyBorder="1" applyAlignment="1">
      <alignment horizontal="center" vertical="center"/>
    </xf>
    <xf numFmtId="44" fontId="26" fillId="0" borderId="18" xfId="0" applyNumberFormat="1" applyFont="1" applyBorder="1" applyAlignment="1">
      <alignment horizontal="center" vertical="center" wrapText="1"/>
    </xf>
    <xf numFmtId="164" fontId="26" fillId="0" borderId="18" xfId="9" applyNumberFormat="1" applyFont="1" applyBorder="1" applyAlignment="1">
      <alignment vertical="center"/>
    </xf>
    <xf numFmtId="9" fontId="26" fillId="0" borderId="18" xfId="0" applyNumberFormat="1" applyFont="1" applyBorder="1" applyAlignment="1">
      <alignment horizontal="center" vertical="center" wrapText="1"/>
    </xf>
    <xf numFmtId="44" fontId="26" fillId="0" borderId="18" xfId="7" applyFont="1" applyFill="1" applyBorder="1" applyAlignment="1">
      <alignment horizontal="center" vertical="center" wrapText="1"/>
    </xf>
    <xf numFmtId="9" fontId="26" fillId="0" borderId="18" xfId="0" applyNumberFormat="1" applyFont="1" applyBorder="1" applyAlignment="1">
      <alignment horizontal="center" vertical="center"/>
    </xf>
    <xf numFmtId="9" fontId="23" fillId="4" borderId="1" xfId="8" applyFont="1" applyFill="1" applyBorder="1" applyAlignment="1">
      <alignment horizontal="center" vertical="center" wrapText="1"/>
    </xf>
    <xf numFmtId="0" fontId="26" fillId="0" borderId="1" xfId="0" applyFont="1" applyBorder="1" applyAlignment="1">
      <alignment wrapText="1"/>
    </xf>
    <xf numFmtId="0" fontId="26" fillId="0" borderId="0" xfId="0" applyFont="1" applyAlignment="1">
      <alignment horizontal="center"/>
    </xf>
    <xf numFmtId="164" fontId="26" fillId="2" borderId="18" xfId="9" applyNumberFormat="1" applyFont="1" applyFill="1" applyBorder="1" applyAlignment="1">
      <alignment vertical="center" wrapText="1"/>
    </xf>
    <xf numFmtId="9" fontId="26" fillId="0" borderId="1" xfId="0" applyNumberFormat="1" applyFont="1" applyBorder="1" applyAlignment="1">
      <alignment horizontal="center" vertical="center"/>
    </xf>
    <xf numFmtId="0" fontId="25" fillId="2" borderId="1" xfId="0" applyFont="1" applyFill="1" applyBorder="1" applyAlignment="1">
      <alignment horizontal="center" vertical="center" wrapText="1"/>
    </xf>
    <xf numFmtId="0" fontId="28" fillId="0" borderId="21" xfId="0" applyFont="1" applyBorder="1" applyAlignment="1">
      <alignment horizontal="center" vertical="center" wrapText="1"/>
    </xf>
    <xf numFmtId="0" fontId="16" fillId="2" borderId="2"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6" fillId="2" borderId="4" xfId="0" applyFont="1" applyFill="1" applyBorder="1" applyAlignment="1">
      <alignment horizontal="left" vertical="center"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4" fillId="3" borderId="1" xfId="0" applyFont="1" applyFill="1" applyBorder="1" applyAlignment="1">
      <alignment horizontal="left" vertical="center"/>
    </xf>
    <xf numFmtId="0" fontId="16" fillId="2"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6" fillId="2" borderId="1" xfId="0" applyFont="1" applyFill="1" applyBorder="1" applyAlignment="1">
      <alignment horizontal="left" vertical="center"/>
    </xf>
    <xf numFmtId="0" fontId="11" fillId="0" borderId="1" xfId="0" applyFont="1" applyBorder="1" applyAlignment="1">
      <alignment horizontal="left" vertical="center" wrapText="1"/>
    </xf>
    <xf numFmtId="0" fontId="4" fillId="3" borderId="1" xfId="0" applyFont="1" applyFill="1" applyBorder="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horizontal="left"/>
    </xf>
    <xf numFmtId="0" fontId="17" fillId="0" borderId="1" xfId="0" applyFont="1" applyBorder="1" applyAlignment="1">
      <alignment horizontal="left"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6" fillId="0" borderId="3" xfId="0" applyFont="1" applyBorder="1" applyAlignment="1">
      <alignment horizont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1" fillId="0" borderId="1" xfId="0" applyFont="1" applyBorder="1" applyAlignment="1">
      <alignment horizontal="left" vertical="center"/>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16" fillId="2" borderId="2"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9" fillId="0" borderId="1" xfId="0" applyFont="1" applyBorder="1" applyAlignment="1">
      <alignment horizontal="left" vertical="center" wrapText="1"/>
    </xf>
    <xf numFmtId="0" fontId="5" fillId="2" borderId="11"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0" fillId="2" borderId="1" xfId="0" applyFont="1" applyFill="1" applyBorder="1" applyAlignment="1">
      <alignment horizontal="center"/>
    </xf>
    <xf numFmtId="0" fontId="21" fillId="2" borderId="1"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5"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0" fillId="2" borderId="11" xfId="0" applyFont="1" applyFill="1" applyBorder="1" applyAlignment="1">
      <alignment horizontal="center"/>
    </xf>
    <xf numFmtId="0" fontId="20" fillId="2" borderId="12" xfId="0" applyFont="1" applyFill="1" applyBorder="1" applyAlignment="1">
      <alignment horizontal="center"/>
    </xf>
    <xf numFmtId="0" fontId="20" fillId="2" borderId="16" xfId="0" applyFont="1" applyFill="1" applyBorder="1" applyAlignment="1">
      <alignment horizontal="center"/>
    </xf>
    <xf numFmtId="0" fontId="20" fillId="2" borderId="17" xfId="0" applyFont="1" applyFill="1" applyBorder="1" applyAlignment="1">
      <alignment horizontal="center"/>
    </xf>
    <xf numFmtId="0" fontId="20" fillId="2" borderId="13" xfId="0" applyFont="1" applyFill="1" applyBorder="1" applyAlignment="1">
      <alignment horizontal="center"/>
    </xf>
    <xf numFmtId="0" fontId="20" fillId="2" borderId="15" xfId="0" applyFont="1" applyFill="1" applyBorder="1" applyAlignment="1">
      <alignment horizontal="center"/>
    </xf>
    <xf numFmtId="0" fontId="21" fillId="2" borderId="2"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6" fillId="0" borderId="1" xfId="0" applyFont="1" applyBorder="1" applyAlignment="1">
      <alignment horizontal="center" vertical="center" wrapText="1"/>
    </xf>
    <xf numFmtId="164" fontId="26" fillId="0" borderId="1" xfId="9" applyNumberFormat="1" applyFont="1" applyBorder="1" applyAlignment="1">
      <alignment vertical="center"/>
    </xf>
    <xf numFmtId="0" fontId="26" fillId="0" borderId="19" xfId="0" applyFont="1" applyBorder="1" applyAlignment="1">
      <alignment horizontal="center" vertical="center"/>
    </xf>
    <xf numFmtId="0" fontId="26" fillId="0" borderId="20" xfId="0" applyFont="1" applyBorder="1" applyAlignment="1">
      <alignment horizontal="center" vertical="center"/>
    </xf>
    <xf numFmtId="44" fontId="26" fillId="0" borderId="18" xfId="7" applyFont="1" applyBorder="1" applyAlignment="1">
      <alignment horizontal="center" vertical="center"/>
    </xf>
    <xf numFmtId="44" fontId="26" fillId="0" borderId="19" xfId="7" applyFont="1" applyBorder="1" applyAlignment="1">
      <alignment horizontal="center" vertical="center"/>
    </xf>
    <xf numFmtId="44" fontId="26" fillId="0" borderId="20" xfId="7" applyFont="1" applyBorder="1" applyAlignment="1">
      <alignment horizontal="center" vertical="center"/>
    </xf>
    <xf numFmtId="0" fontId="5" fillId="0" borderId="5" xfId="0" applyFont="1" applyBorder="1" applyAlignment="1">
      <alignment horizontal="center" vertical="center"/>
    </xf>
    <xf numFmtId="0" fontId="5" fillId="0" borderId="12"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2" fillId="2" borderId="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xf>
    <xf numFmtId="0" fontId="22" fillId="5" borderId="2" xfId="1" applyFont="1" applyFill="1" applyBorder="1" applyAlignment="1">
      <alignment horizontal="center" vertical="center"/>
    </xf>
    <xf numFmtId="0" fontId="22" fillId="5" borderId="3" xfId="1" applyFont="1" applyFill="1" applyBorder="1" applyAlignment="1">
      <alignment horizontal="center" vertical="center"/>
    </xf>
    <xf numFmtId="0" fontId="22" fillId="5" borderId="4" xfId="1" applyFont="1" applyFill="1" applyBorder="1" applyAlignment="1">
      <alignment horizontal="center" vertical="center"/>
    </xf>
    <xf numFmtId="0" fontId="24" fillId="0" borderId="1" xfId="1" applyFont="1" applyBorder="1" applyAlignment="1">
      <alignment horizontal="center" vertical="center"/>
    </xf>
    <xf numFmtId="0" fontId="22" fillId="5" borderId="1" xfId="1" applyFont="1" applyFill="1" applyBorder="1" applyAlignment="1">
      <alignment horizontal="center" vertical="center"/>
    </xf>
    <xf numFmtId="0" fontId="24" fillId="0" borderId="1" xfId="1" applyFont="1" applyBorder="1" applyAlignment="1">
      <alignment horizontal="center" vertical="center" wrapText="1"/>
    </xf>
    <xf numFmtId="0" fontId="24" fillId="0" borderId="1" xfId="1" applyFont="1" applyBorder="1" applyAlignment="1">
      <alignment horizontal="center" wrapText="1"/>
    </xf>
    <xf numFmtId="0" fontId="22" fillId="5" borderId="6" xfId="1" applyFont="1" applyFill="1" applyBorder="1" applyAlignment="1">
      <alignment horizontal="center" vertical="center"/>
    </xf>
    <xf numFmtId="0" fontId="22" fillId="5" borderId="7" xfId="1" applyFont="1" applyFill="1" applyBorder="1" applyAlignment="1">
      <alignment horizontal="center" vertical="center"/>
    </xf>
    <xf numFmtId="0" fontId="22" fillId="5" borderId="8" xfId="1" applyFont="1" applyFill="1" applyBorder="1" applyAlignment="1">
      <alignment horizontal="center" vertical="center"/>
    </xf>
    <xf numFmtId="0" fontId="16" fillId="0" borderId="21" xfId="0" applyFont="1" applyBorder="1" applyAlignment="1">
      <alignment horizontal="center" vertical="center" wrapText="1"/>
    </xf>
    <xf numFmtId="43" fontId="29" fillId="2" borderId="1" xfId="9" applyFont="1" applyFill="1" applyBorder="1" applyAlignment="1">
      <alignment vertical="center" wrapText="1"/>
    </xf>
  </cellXfs>
  <cellStyles count="10">
    <cellStyle name="BodyStyle" xfId="5" xr:uid="{00000000-0005-0000-0000-000000000000}"/>
    <cellStyle name="HeaderStyle" xfId="4" xr:uid="{00000000-0005-0000-0000-000001000000}"/>
    <cellStyle name="Millares" xfId="9" builtinId="3"/>
    <cellStyle name="Millares 2" xfId="3" xr:uid="{00000000-0005-0000-0000-000003000000}"/>
    <cellStyle name="Moneda" xfId="7" builtinId="4"/>
    <cellStyle name="Moneda 2" xfId="2" xr:uid="{00000000-0005-0000-0000-000005000000}"/>
    <cellStyle name="Normal" xfId="0" builtinId="0"/>
    <cellStyle name="Normal 2" xfId="1" xr:uid="{00000000-0005-0000-0000-000007000000}"/>
    <cellStyle name="Numeric" xfId="6" xr:uid="{00000000-0005-0000-0000-000008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1168854</xdr:colOff>
      <xdr:row>0</xdr:row>
      <xdr:rowOff>0</xdr:rowOff>
    </xdr:from>
    <xdr:ext cx="1413010" cy="1047750"/>
    <xdr:pic>
      <xdr:nvPicPr>
        <xdr:cNvPr id="2" name="Imagen 1">
          <a:extLst>
            <a:ext uri="{FF2B5EF4-FFF2-40B4-BE49-F238E27FC236}">
              <a16:creationId xmlns:a16="http://schemas.microsoft.com/office/drawing/2014/main" id="{528B11AA-17B4-4B1B-A760-F3C3E36FFE6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68854" y="0"/>
          <a:ext cx="1413010" cy="10477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1035504</xdr:colOff>
      <xdr:row>0</xdr:row>
      <xdr:rowOff>47625</xdr:rowOff>
    </xdr:from>
    <xdr:ext cx="1374321" cy="1114425"/>
    <xdr:pic>
      <xdr:nvPicPr>
        <xdr:cNvPr id="2" name="Imagen 1">
          <a:extLst>
            <a:ext uri="{FF2B5EF4-FFF2-40B4-BE49-F238E27FC236}">
              <a16:creationId xmlns:a16="http://schemas.microsoft.com/office/drawing/2014/main" id="{5DBAA519-CAA4-45AA-B408-E2835DDD485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5504" y="47625"/>
          <a:ext cx="1374321" cy="1114425"/>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1054552</xdr:colOff>
      <xdr:row>0</xdr:row>
      <xdr:rowOff>0</xdr:rowOff>
    </xdr:from>
    <xdr:ext cx="1339010" cy="1209675"/>
    <xdr:pic>
      <xdr:nvPicPr>
        <xdr:cNvPr id="2" name="Imagen 1">
          <a:extLst>
            <a:ext uri="{FF2B5EF4-FFF2-40B4-BE49-F238E27FC236}">
              <a16:creationId xmlns:a16="http://schemas.microsoft.com/office/drawing/2014/main" id="{A5445BB9-DB29-4C68-86FE-4F74FA157BB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4552" y="0"/>
          <a:ext cx="1339010" cy="1209675"/>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lcart-my.sharepoint.com/personal/calidad_cartagena_gov_co/Documents/35.%20Proyectos%20de%20Inversi&#243;n%20Secretar&#237;a%20General/Proyectos%20SecGeneral%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SHBOARD"/>
      <sheetName val="PROYECTOS"/>
      <sheetName val="CPD y RP"/>
      <sheetName val="ACTIVIDADES"/>
      <sheetName val="PAGOS"/>
      <sheetName val="PLAN DE ACCIÓN SecGeneral"/>
      <sheetName val="Hoja3"/>
      <sheetName val="Hoja2"/>
      <sheetName val="Proyectos SecGeneral 2024"/>
      <sheetName val="ANEXO1"/>
    </sheetNames>
    <sheetDataSet>
      <sheetData sheetId="0"/>
      <sheetData sheetId="1"/>
      <sheetData sheetId="2"/>
      <sheetData sheetId="3" refreshError="1"/>
      <sheetData sheetId="4" refreshError="1"/>
      <sheetData sheetId="5" refreshError="1"/>
      <sheetData sheetId="6"/>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87"/>
  <sheetViews>
    <sheetView topLeftCell="A24" zoomScale="80" zoomScaleNormal="80" workbookViewId="0">
      <selection activeCell="B24" sqref="B24:H24"/>
    </sheetView>
  </sheetViews>
  <sheetFormatPr baseColWidth="10" defaultColWidth="10.90625" defaultRowHeight="15.5" x14ac:dyDescent="0.35"/>
  <cols>
    <col min="1" max="1" width="34.08984375" style="18" customWidth="1"/>
    <col min="2" max="2" width="10.90625" style="10"/>
    <col min="3" max="3" width="28.453125" style="10" customWidth="1"/>
    <col min="4" max="4" width="21.453125" style="10" customWidth="1"/>
    <col min="5" max="5" width="19.453125" style="10" customWidth="1"/>
    <col min="6" max="6" width="27.453125" style="10" customWidth="1"/>
    <col min="7" max="7" width="17.26953125" style="10" customWidth="1"/>
    <col min="8" max="8" width="27.453125" style="10" customWidth="1"/>
    <col min="9" max="9" width="15.453125" style="10" customWidth="1"/>
    <col min="10" max="10" width="17.90625" style="10" customWidth="1"/>
    <col min="11" max="11" width="19.453125" style="10" customWidth="1"/>
    <col min="12" max="12" width="25.453125" style="10" customWidth="1"/>
    <col min="13" max="13" width="20.7265625" style="10" customWidth="1"/>
    <col min="14" max="15" width="10.90625" style="10"/>
    <col min="16" max="16" width="16.7265625" style="10" customWidth="1"/>
    <col min="17" max="17" width="20.453125" style="10" customWidth="1"/>
    <col min="18" max="18" width="18.7265625" style="10" customWidth="1"/>
    <col min="19" max="19" width="22.90625" style="10" customWidth="1"/>
    <col min="20" max="20" width="22.08984375" style="10" customWidth="1"/>
    <col min="21" max="21" width="25.453125" style="10" customWidth="1"/>
    <col min="22" max="22" width="21.08984375" style="10" customWidth="1"/>
    <col min="23" max="23" width="19.08984375" style="10" customWidth="1"/>
    <col min="24" max="24" width="17.453125" style="10" customWidth="1"/>
    <col min="25" max="25" width="16.453125" style="10" customWidth="1"/>
    <col min="26" max="26" width="16.26953125" style="10" customWidth="1"/>
    <col min="27" max="27" width="28.7265625" style="10" customWidth="1"/>
    <col min="28" max="28" width="19.453125" style="10" customWidth="1"/>
    <col min="29" max="29" width="21.08984375" style="10" customWidth="1"/>
    <col min="30" max="30" width="21.90625" style="10" customWidth="1"/>
    <col min="31" max="31" width="25.453125" style="10" customWidth="1"/>
    <col min="32" max="32" width="22.26953125" style="10" customWidth="1"/>
    <col min="33" max="33" width="29.7265625" style="10" customWidth="1"/>
    <col min="34" max="34" width="18.7265625" style="10" customWidth="1"/>
    <col min="35" max="35" width="18.26953125" style="10" customWidth="1"/>
    <col min="36" max="36" width="22.26953125" style="10" customWidth="1"/>
    <col min="37" max="16384" width="10.90625" style="10"/>
  </cols>
  <sheetData>
    <row r="1" spans="1:50" ht="54.75" customHeight="1" x14ac:dyDescent="0.35">
      <c r="A1" s="123" t="s">
        <v>0</v>
      </c>
      <c r="B1" s="123"/>
      <c r="C1" s="123"/>
      <c r="D1" s="123"/>
      <c r="E1" s="123"/>
      <c r="F1" s="123"/>
      <c r="G1" s="123"/>
      <c r="H1" s="123"/>
    </row>
    <row r="2" spans="1:50" ht="33" customHeight="1" x14ac:dyDescent="0.35">
      <c r="A2" s="106" t="s">
        <v>1</v>
      </c>
      <c r="B2" s="106"/>
      <c r="C2" s="106"/>
      <c r="D2" s="106"/>
      <c r="E2" s="106"/>
      <c r="F2" s="106"/>
      <c r="G2" s="106"/>
      <c r="H2" s="106"/>
      <c r="I2" s="11"/>
      <c r="J2" s="11"/>
      <c r="K2" s="11"/>
      <c r="L2" s="11"/>
      <c r="M2" s="11"/>
      <c r="N2" s="11"/>
      <c r="O2" s="11"/>
      <c r="P2" s="11"/>
      <c r="Q2" s="11"/>
      <c r="R2" s="11"/>
      <c r="S2" s="11"/>
      <c r="T2" s="11"/>
      <c r="U2" s="11"/>
      <c r="V2" s="11"/>
      <c r="W2" s="11"/>
      <c r="X2" s="11"/>
      <c r="Y2" s="11"/>
      <c r="Z2" s="11"/>
      <c r="AA2" s="12"/>
      <c r="AB2" s="12"/>
      <c r="AC2" s="12"/>
      <c r="AD2" s="12"/>
      <c r="AE2" s="12"/>
      <c r="AF2" s="12"/>
      <c r="AG2" s="13"/>
      <c r="AH2" s="13"/>
      <c r="AI2" s="13"/>
      <c r="AJ2" s="13"/>
      <c r="AK2" s="13"/>
      <c r="AL2" s="13"/>
      <c r="AM2" s="13"/>
      <c r="AN2" s="13"/>
      <c r="AO2" s="13"/>
      <c r="AP2" s="13"/>
      <c r="AQ2" s="11"/>
      <c r="AR2" s="11"/>
      <c r="AS2" s="11"/>
      <c r="AT2" s="11"/>
      <c r="AU2" s="11"/>
      <c r="AV2" s="11"/>
      <c r="AW2" s="11"/>
      <c r="AX2" s="11"/>
    </row>
    <row r="3" spans="1:50" ht="48" customHeight="1" x14ac:dyDescent="0.35">
      <c r="A3" s="14" t="s">
        <v>2</v>
      </c>
      <c r="B3" s="102" t="s">
        <v>3</v>
      </c>
      <c r="C3" s="102"/>
      <c r="D3" s="102"/>
      <c r="E3" s="102"/>
      <c r="F3" s="102"/>
      <c r="G3" s="102"/>
      <c r="H3" s="102"/>
    </row>
    <row r="4" spans="1:50" ht="48" customHeight="1" x14ac:dyDescent="0.35">
      <c r="A4" s="14" t="s">
        <v>4</v>
      </c>
      <c r="B4" s="95" t="s">
        <v>5</v>
      </c>
      <c r="C4" s="96"/>
      <c r="D4" s="96"/>
      <c r="E4" s="96"/>
      <c r="F4" s="96"/>
      <c r="G4" s="96"/>
      <c r="H4" s="97"/>
    </row>
    <row r="5" spans="1:50" ht="31.5" customHeight="1" x14ac:dyDescent="0.35">
      <c r="A5" s="14" t="s">
        <v>6</v>
      </c>
      <c r="B5" s="102" t="s">
        <v>7</v>
      </c>
      <c r="C5" s="102"/>
      <c r="D5" s="102"/>
      <c r="E5" s="102"/>
      <c r="F5" s="102"/>
      <c r="G5" s="102"/>
      <c r="H5" s="102"/>
    </row>
    <row r="6" spans="1:50" ht="40.5" customHeight="1" x14ac:dyDescent="0.35">
      <c r="A6" s="14" t="s">
        <v>8</v>
      </c>
      <c r="B6" s="95" t="s">
        <v>9</v>
      </c>
      <c r="C6" s="96"/>
      <c r="D6" s="96"/>
      <c r="E6" s="96"/>
      <c r="F6" s="96"/>
      <c r="G6" s="96"/>
      <c r="H6" s="97"/>
    </row>
    <row r="7" spans="1:50" ht="41.15" customHeight="1" x14ac:dyDescent="0.35">
      <c r="A7" s="14" t="s">
        <v>10</v>
      </c>
      <c r="B7" s="102" t="s">
        <v>11</v>
      </c>
      <c r="C7" s="102"/>
      <c r="D7" s="102"/>
      <c r="E7" s="102"/>
      <c r="F7" s="102"/>
      <c r="G7" s="102"/>
      <c r="H7" s="102"/>
    </row>
    <row r="8" spans="1:50" ht="49" customHeight="1" x14ac:dyDescent="0.35">
      <c r="A8" s="14" t="s">
        <v>12</v>
      </c>
      <c r="B8" s="102" t="s">
        <v>13</v>
      </c>
      <c r="C8" s="102"/>
      <c r="D8" s="102"/>
      <c r="E8" s="102"/>
      <c r="F8" s="102"/>
      <c r="G8" s="102"/>
      <c r="H8" s="102"/>
    </row>
    <row r="9" spans="1:50" ht="49" customHeight="1" x14ac:dyDescent="0.35">
      <c r="A9" s="14" t="s">
        <v>14</v>
      </c>
      <c r="B9" s="95" t="s">
        <v>15</v>
      </c>
      <c r="C9" s="96"/>
      <c r="D9" s="96"/>
      <c r="E9" s="96"/>
      <c r="F9" s="96"/>
      <c r="G9" s="96"/>
      <c r="H9" s="97"/>
    </row>
    <row r="10" spans="1:50" ht="31" x14ac:dyDescent="0.35">
      <c r="A10" s="14" t="s">
        <v>16</v>
      </c>
      <c r="B10" s="102" t="s">
        <v>17</v>
      </c>
      <c r="C10" s="102"/>
      <c r="D10" s="102"/>
      <c r="E10" s="102"/>
      <c r="F10" s="102"/>
      <c r="G10" s="102"/>
      <c r="H10" s="102"/>
    </row>
    <row r="11" spans="1:50" ht="31" x14ac:dyDescent="0.35">
      <c r="A11" s="14" t="s">
        <v>18</v>
      </c>
      <c r="B11" s="102" t="s">
        <v>19</v>
      </c>
      <c r="C11" s="102"/>
      <c r="D11" s="102"/>
      <c r="E11" s="102"/>
      <c r="F11" s="102"/>
      <c r="G11" s="102"/>
      <c r="H11" s="102"/>
    </row>
    <row r="12" spans="1:50" ht="34" customHeight="1" x14ac:dyDescent="0.35">
      <c r="A12" s="14" t="s">
        <v>20</v>
      </c>
      <c r="B12" s="102" t="s">
        <v>21</v>
      </c>
      <c r="C12" s="102"/>
      <c r="D12" s="102"/>
      <c r="E12" s="102"/>
      <c r="F12" s="102"/>
      <c r="G12" s="102"/>
      <c r="H12" s="102"/>
    </row>
    <row r="13" spans="1:50" ht="31" x14ac:dyDescent="0.35">
      <c r="A13" s="14" t="s">
        <v>22</v>
      </c>
      <c r="B13" s="102" t="s">
        <v>23</v>
      </c>
      <c r="C13" s="102"/>
      <c r="D13" s="102"/>
      <c r="E13" s="102"/>
      <c r="F13" s="102"/>
      <c r="G13" s="102"/>
      <c r="H13" s="102"/>
    </row>
    <row r="14" spans="1:50" ht="31" x14ac:dyDescent="0.35">
      <c r="A14" s="14" t="s">
        <v>24</v>
      </c>
      <c r="B14" s="102" t="s">
        <v>25</v>
      </c>
      <c r="C14" s="102"/>
      <c r="D14" s="102"/>
      <c r="E14" s="102"/>
      <c r="F14" s="102"/>
      <c r="G14" s="102"/>
      <c r="H14" s="102"/>
    </row>
    <row r="15" spans="1:50" ht="44.15" customHeight="1" x14ac:dyDescent="0.35">
      <c r="A15" s="14" t="s">
        <v>26</v>
      </c>
      <c r="B15" s="102" t="s">
        <v>27</v>
      </c>
      <c r="C15" s="102"/>
      <c r="D15" s="102"/>
      <c r="E15" s="102"/>
      <c r="F15" s="102"/>
      <c r="G15" s="102"/>
      <c r="H15" s="102"/>
    </row>
    <row r="16" spans="1:50" ht="62" x14ac:dyDescent="0.35">
      <c r="A16" s="14" t="s">
        <v>28</v>
      </c>
      <c r="B16" s="102" t="s">
        <v>29</v>
      </c>
      <c r="C16" s="102"/>
      <c r="D16" s="102"/>
      <c r="E16" s="102"/>
      <c r="F16" s="102"/>
      <c r="G16" s="102"/>
      <c r="H16" s="102"/>
    </row>
    <row r="17" spans="1:8" ht="58.5" customHeight="1" x14ac:dyDescent="0.35">
      <c r="A17" s="14" t="s">
        <v>30</v>
      </c>
      <c r="B17" s="102" t="s">
        <v>31</v>
      </c>
      <c r="C17" s="102"/>
      <c r="D17" s="102"/>
      <c r="E17" s="102"/>
      <c r="F17" s="102"/>
      <c r="G17" s="102"/>
      <c r="H17" s="102"/>
    </row>
    <row r="18" spans="1:8" ht="31" x14ac:dyDescent="0.35">
      <c r="A18" s="14" t="s">
        <v>32</v>
      </c>
      <c r="B18" s="102" t="s">
        <v>33</v>
      </c>
      <c r="C18" s="102"/>
      <c r="D18" s="102"/>
      <c r="E18" s="102"/>
      <c r="F18" s="102"/>
      <c r="G18" s="102"/>
      <c r="H18" s="102"/>
    </row>
    <row r="19" spans="1:8" ht="30" customHeight="1" x14ac:dyDescent="0.35">
      <c r="A19" s="120"/>
      <c r="B19" s="121"/>
      <c r="C19" s="121"/>
      <c r="D19" s="121"/>
      <c r="E19" s="121"/>
      <c r="F19" s="121"/>
      <c r="G19" s="121"/>
      <c r="H19" s="122"/>
    </row>
    <row r="20" spans="1:8" ht="37.5" customHeight="1" x14ac:dyDescent="0.35">
      <c r="A20" s="106" t="s">
        <v>34</v>
      </c>
      <c r="B20" s="106"/>
      <c r="C20" s="106"/>
      <c r="D20" s="106"/>
      <c r="E20" s="106"/>
      <c r="F20" s="106"/>
      <c r="G20" s="106"/>
      <c r="H20" s="106"/>
    </row>
    <row r="21" spans="1:8" ht="117" customHeight="1" x14ac:dyDescent="0.35">
      <c r="A21" s="103" t="s">
        <v>35</v>
      </c>
      <c r="B21" s="103"/>
      <c r="C21" s="103"/>
      <c r="D21" s="103"/>
      <c r="E21" s="103"/>
      <c r="F21" s="103"/>
      <c r="G21" s="103"/>
      <c r="H21" s="103"/>
    </row>
    <row r="22" spans="1:8" ht="117" customHeight="1" x14ac:dyDescent="0.35">
      <c r="A22" s="14" t="s">
        <v>10</v>
      </c>
      <c r="B22" s="102" t="s">
        <v>11</v>
      </c>
      <c r="C22" s="102"/>
      <c r="D22" s="102"/>
      <c r="E22" s="102"/>
      <c r="F22" s="102"/>
      <c r="G22" s="102"/>
      <c r="H22" s="102"/>
    </row>
    <row r="23" spans="1:8" ht="167.15" customHeight="1" x14ac:dyDescent="0.35">
      <c r="A23" s="14" t="s">
        <v>36</v>
      </c>
      <c r="B23" s="103" t="s">
        <v>37</v>
      </c>
      <c r="C23" s="103"/>
      <c r="D23" s="103"/>
      <c r="E23" s="103"/>
      <c r="F23" s="103"/>
      <c r="G23" s="103"/>
      <c r="H23" s="103"/>
    </row>
    <row r="24" spans="1:8" ht="69.75" customHeight="1" x14ac:dyDescent="0.35">
      <c r="A24" s="14" t="s">
        <v>38</v>
      </c>
      <c r="B24" s="103" t="s">
        <v>39</v>
      </c>
      <c r="C24" s="103"/>
      <c r="D24" s="103"/>
      <c r="E24" s="103"/>
      <c r="F24" s="103"/>
      <c r="G24" s="103"/>
      <c r="H24" s="103"/>
    </row>
    <row r="25" spans="1:8" ht="60" customHeight="1" x14ac:dyDescent="0.35">
      <c r="A25" s="14" t="s">
        <v>40</v>
      </c>
      <c r="B25" s="103" t="s">
        <v>41</v>
      </c>
      <c r="C25" s="103"/>
      <c r="D25" s="103"/>
      <c r="E25" s="103"/>
      <c r="F25" s="103"/>
      <c r="G25" s="103"/>
      <c r="H25" s="103"/>
    </row>
    <row r="26" spans="1:8" ht="24.75" customHeight="1" x14ac:dyDescent="0.35">
      <c r="A26" s="15" t="s">
        <v>42</v>
      </c>
      <c r="B26" s="104" t="s">
        <v>43</v>
      </c>
      <c r="C26" s="104"/>
      <c r="D26" s="104"/>
      <c r="E26" s="104"/>
      <c r="F26" s="104"/>
      <c r="G26" s="104"/>
      <c r="H26" s="104"/>
    </row>
    <row r="27" spans="1:8" ht="26.25" customHeight="1" x14ac:dyDescent="0.35">
      <c r="A27" s="15" t="s">
        <v>44</v>
      </c>
      <c r="B27" s="104" t="s">
        <v>45</v>
      </c>
      <c r="C27" s="104"/>
      <c r="D27" s="104"/>
      <c r="E27" s="104"/>
      <c r="F27" s="104"/>
      <c r="G27" s="104"/>
      <c r="H27" s="104"/>
    </row>
    <row r="28" spans="1:8" ht="53.25" customHeight="1" x14ac:dyDescent="0.35">
      <c r="A28" s="14" t="s">
        <v>46</v>
      </c>
      <c r="B28" s="103" t="s">
        <v>47</v>
      </c>
      <c r="C28" s="103"/>
      <c r="D28" s="103"/>
      <c r="E28" s="103"/>
      <c r="F28" s="103"/>
      <c r="G28" s="103"/>
      <c r="H28" s="103"/>
    </row>
    <row r="29" spans="1:8" ht="45" customHeight="1" x14ac:dyDescent="0.35">
      <c r="A29" s="14" t="s">
        <v>48</v>
      </c>
      <c r="B29" s="98" t="s">
        <v>49</v>
      </c>
      <c r="C29" s="99"/>
      <c r="D29" s="99"/>
      <c r="E29" s="99"/>
      <c r="F29" s="99"/>
      <c r="G29" s="99"/>
      <c r="H29" s="100"/>
    </row>
    <row r="30" spans="1:8" ht="45" customHeight="1" x14ac:dyDescent="0.35">
      <c r="A30" s="14" t="s">
        <v>50</v>
      </c>
      <c r="B30" s="98" t="s">
        <v>51</v>
      </c>
      <c r="C30" s="99"/>
      <c r="D30" s="99"/>
      <c r="E30" s="99"/>
      <c r="F30" s="99"/>
      <c r="G30" s="99"/>
      <c r="H30" s="100"/>
    </row>
    <row r="31" spans="1:8" ht="45" customHeight="1" x14ac:dyDescent="0.35">
      <c r="A31" s="14" t="s">
        <v>52</v>
      </c>
      <c r="B31" s="98" t="s">
        <v>53</v>
      </c>
      <c r="C31" s="99"/>
      <c r="D31" s="99"/>
      <c r="E31" s="99"/>
      <c r="F31" s="99"/>
      <c r="G31" s="99"/>
      <c r="H31" s="100"/>
    </row>
    <row r="32" spans="1:8" ht="33" customHeight="1" x14ac:dyDescent="0.35">
      <c r="A32" s="15" t="s">
        <v>54</v>
      </c>
      <c r="B32" s="103" t="s">
        <v>55</v>
      </c>
      <c r="C32" s="103"/>
      <c r="D32" s="103"/>
      <c r="E32" s="103"/>
      <c r="F32" s="103"/>
      <c r="G32" s="103"/>
      <c r="H32" s="103"/>
    </row>
    <row r="33" spans="1:8" ht="39" customHeight="1" x14ac:dyDescent="0.35">
      <c r="A33" s="14" t="s">
        <v>56</v>
      </c>
      <c r="B33" s="104" t="s">
        <v>57</v>
      </c>
      <c r="C33" s="104"/>
      <c r="D33" s="104"/>
      <c r="E33" s="104"/>
      <c r="F33" s="104"/>
      <c r="G33" s="104"/>
      <c r="H33" s="104"/>
    </row>
    <row r="34" spans="1:8" ht="39" customHeight="1" x14ac:dyDescent="0.35">
      <c r="A34" s="106" t="s">
        <v>58</v>
      </c>
      <c r="B34" s="106"/>
      <c r="C34" s="106"/>
      <c r="D34" s="106"/>
      <c r="E34" s="106"/>
      <c r="F34" s="106"/>
      <c r="G34" s="106"/>
      <c r="H34" s="106"/>
    </row>
    <row r="35" spans="1:8" ht="79.5" customHeight="1" x14ac:dyDescent="0.35">
      <c r="A35" s="95" t="s">
        <v>59</v>
      </c>
      <c r="B35" s="96"/>
      <c r="C35" s="96"/>
      <c r="D35" s="96"/>
      <c r="E35" s="96"/>
      <c r="F35" s="96"/>
      <c r="G35" s="96"/>
      <c r="H35" s="97"/>
    </row>
    <row r="36" spans="1:8" ht="33" customHeight="1" x14ac:dyDescent="0.35">
      <c r="A36" s="14" t="s">
        <v>60</v>
      </c>
      <c r="B36" s="103" t="s">
        <v>61</v>
      </c>
      <c r="C36" s="103"/>
      <c r="D36" s="103"/>
      <c r="E36" s="103"/>
      <c r="F36" s="103"/>
      <c r="G36" s="103"/>
      <c r="H36" s="103"/>
    </row>
    <row r="37" spans="1:8" ht="33" customHeight="1" x14ac:dyDescent="0.35">
      <c r="A37" s="14" t="s">
        <v>62</v>
      </c>
      <c r="B37" s="103" t="s">
        <v>63</v>
      </c>
      <c r="C37" s="103"/>
      <c r="D37" s="103"/>
      <c r="E37" s="103"/>
      <c r="F37" s="103"/>
      <c r="G37" s="103"/>
      <c r="H37" s="103"/>
    </row>
    <row r="38" spans="1:8" ht="33" customHeight="1" x14ac:dyDescent="0.35">
      <c r="A38" s="25"/>
      <c r="B38" s="26"/>
      <c r="C38" s="26"/>
      <c r="D38" s="26"/>
      <c r="E38" s="26"/>
      <c r="F38" s="26"/>
      <c r="G38" s="26"/>
      <c r="H38" s="27"/>
    </row>
    <row r="39" spans="1:8" ht="34.5" customHeight="1" x14ac:dyDescent="0.35">
      <c r="A39" s="106" t="s">
        <v>64</v>
      </c>
      <c r="B39" s="106"/>
      <c r="C39" s="106"/>
      <c r="D39" s="106"/>
      <c r="E39" s="106"/>
      <c r="F39" s="106"/>
      <c r="G39" s="106"/>
      <c r="H39" s="106"/>
    </row>
    <row r="40" spans="1:8" ht="34.5" customHeight="1" x14ac:dyDescent="0.35">
      <c r="A40" s="14" t="s">
        <v>65</v>
      </c>
      <c r="B40" s="103" t="s">
        <v>66</v>
      </c>
      <c r="C40" s="103"/>
      <c r="D40" s="103"/>
      <c r="E40" s="103"/>
      <c r="F40" s="103"/>
      <c r="G40" s="103"/>
      <c r="H40" s="103"/>
    </row>
    <row r="41" spans="1:8" ht="29.25" customHeight="1" x14ac:dyDescent="0.35">
      <c r="A41" s="14" t="s">
        <v>67</v>
      </c>
      <c r="B41" s="103" t="s">
        <v>68</v>
      </c>
      <c r="C41" s="103"/>
      <c r="D41" s="103"/>
      <c r="E41" s="103"/>
      <c r="F41" s="103"/>
      <c r="G41" s="103"/>
      <c r="H41" s="103"/>
    </row>
    <row r="42" spans="1:8" ht="42" customHeight="1" x14ac:dyDescent="0.35">
      <c r="A42" s="14" t="s">
        <v>69</v>
      </c>
      <c r="B42" s="103" t="s">
        <v>70</v>
      </c>
      <c r="C42" s="103"/>
      <c r="D42" s="103"/>
      <c r="E42" s="103"/>
      <c r="F42" s="103"/>
      <c r="G42" s="103"/>
      <c r="H42" s="103"/>
    </row>
    <row r="43" spans="1:8" ht="42" customHeight="1" x14ac:dyDescent="0.35">
      <c r="A43" s="14" t="s">
        <v>71</v>
      </c>
      <c r="B43" s="98" t="s">
        <v>72</v>
      </c>
      <c r="C43" s="99"/>
      <c r="D43" s="99"/>
      <c r="E43" s="99"/>
      <c r="F43" s="99"/>
      <c r="G43" s="99"/>
      <c r="H43" s="100"/>
    </row>
    <row r="44" spans="1:8" ht="42" customHeight="1" x14ac:dyDescent="0.35">
      <c r="A44" s="14" t="s">
        <v>73</v>
      </c>
      <c r="B44" s="98" t="s">
        <v>74</v>
      </c>
      <c r="C44" s="99"/>
      <c r="D44" s="99"/>
      <c r="E44" s="99"/>
      <c r="F44" s="99"/>
      <c r="G44" s="99"/>
      <c r="H44" s="100"/>
    </row>
    <row r="45" spans="1:8" ht="42" customHeight="1" x14ac:dyDescent="0.35">
      <c r="A45" s="14" t="s">
        <v>75</v>
      </c>
      <c r="B45" s="98" t="s">
        <v>76</v>
      </c>
      <c r="C45" s="99"/>
      <c r="D45" s="99"/>
      <c r="E45" s="99"/>
      <c r="F45" s="99"/>
      <c r="G45" s="99"/>
      <c r="H45" s="100"/>
    </row>
    <row r="46" spans="1:8" ht="86.15" customHeight="1" x14ac:dyDescent="0.35">
      <c r="A46" s="16" t="s">
        <v>77</v>
      </c>
      <c r="B46" s="109" t="s">
        <v>78</v>
      </c>
      <c r="C46" s="109"/>
      <c r="D46" s="109"/>
      <c r="E46" s="109"/>
      <c r="F46" s="109"/>
      <c r="G46" s="109"/>
      <c r="H46" s="109"/>
    </row>
    <row r="47" spans="1:8" ht="39.75" customHeight="1" x14ac:dyDescent="0.35">
      <c r="A47" s="16" t="s">
        <v>79</v>
      </c>
      <c r="B47" s="117" t="s">
        <v>80</v>
      </c>
      <c r="C47" s="118"/>
      <c r="D47" s="118"/>
      <c r="E47" s="118"/>
      <c r="F47" s="118"/>
      <c r="G47" s="118"/>
      <c r="H47" s="119"/>
    </row>
    <row r="48" spans="1:8" ht="31.5" customHeight="1" x14ac:dyDescent="0.35">
      <c r="A48" s="16" t="s">
        <v>81</v>
      </c>
      <c r="B48" s="109" t="s">
        <v>82</v>
      </c>
      <c r="C48" s="109"/>
      <c r="D48" s="109"/>
      <c r="E48" s="109"/>
      <c r="F48" s="109"/>
      <c r="G48" s="109"/>
      <c r="H48" s="109"/>
    </row>
    <row r="49" spans="1:8" ht="46.5" x14ac:dyDescent="0.35">
      <c r="A49" s="16" t="s">
        <v>83</v>
      </c>
      <c r="B49" s="109" t="s">
        <v>84</v>
      </c>
      <c r="C49" s="109"/>
      <c r="D49" s="109"/>
      <c r="E49" s="109"/>
      <c r="F49" s="109"/>
      <c r="G49" s="109"/>
      <c r="H49" s="109"/>
    </row>
    <row r="50" spans="1:8" ht="43.5" customHeight="1" x14ac:dyDescent="0.35">
      <c r="A50" s="16" t="s">
        <v>85</v>
      </c>
      <c r="B50" s="109" t="s">
        <v>86</v>
      </c>
      <c r="C50" s="109"/>
      <c r="D50" s="109"/>
      <c r="E50" s="109"/>
      <c r="F50" s="109"/>
      <c r="G50" s="109"/>
      <c r="H50" s="109"/>
    </row>
    <row r="51" spans="1:8" ht="40.5" customHeight="1" x14ac:dyDescent="0.35">
      <c r="A51" s="16" t="s">
        <v>87</v>
      </c>
      <c r="B51" s="109" t="s">
        <v>88</v>
      </c>
      <c r="C51" s="109"/>
      <c r="D51" s="109"/>
      <c r="E51" s="109"/>
      <c r="F51" s="109"/>
      <c r="G51" s="109"/>
      <c r="H51" s="109"/>
    </row>
    <row r="52" spans="1:8" ht="75.75" customHeight="1" x14ac:dyDescent="0.35">
      <c r="A52" s="17" t="s">
        <v>89</v>
      </c>
      <c r="B52" s="105" t="s">
        <v>90</v>
      </c>
      <c r="C52" s="105"/>
      <c r="D52" s="105"/>
      <c r="E52" s="105"/>
      <c r="F52" s="105"/>
      <c r="G52" s="105"/>
      <c r="H52" s="105"/>
    </row>
    <row r="53" spans="1:8" ht="41.25" customHeight="1" x14ac:dyDescent="0.35">
      <c r="A53" s="17" t="s">
        <v>91</v>
      </c>
      <c r="B53" s="105" t="s">
        <v>92</v>
      </c>
      <c r="C53" s="105"/>
      <c r="D53" s="105"/>
      <c r="E53" s="105"/>
      <c r="F53" s="105"/>
      <c r="G53" s="105"/>
      <c r="H53" s="105"/>
    </row>
    <row r="54" spans="1:8" ht="47.5" customHeight="1" x14ac:dyDescent="0.35">
      <c r="A54" s="17" t="s">
        <v>93</v>
      </c>
      <c r="B54" s="105" t="s">
        <v>94</v>
      </c>
      <c r="C54" s="105"/>
      <c r="D54" s="105"/>
      <c r="E54" s="105"/>
      <c r="F54" s="105"/>
      <c r="G54" s="105"/>
      <c r="H54" s="105"/>
    </row>
    <row r="55" spans="1:8" ht="57.65" customHeight="1" x14ac:dyDescent="0.35">
      <c r="A55" s="17" t="s">
        <v>95</v>
      </c>
      <c r="B55" s="105" t="s">
        <v>96</v>
      </c>
      <c r="C55" s="105"/>
      <c r="D55" s="105"/>
      <c r="E55" s="105"/>
      <c r="F55" s="105"/>
      <c r="G55" s="105"/>
      <c r="H55" s="105"/>
    </row>
    <row r="56" spans="1:8" ht="31.5" customHeight="1" x14ac:dyDescent="0.35">
      <c r="A56" s="17" t="s">
        <v>97</v>
      </c>
      <c r="B56" s="105" t="s">
        <v>98</v>
      </c>
      <c r="C56" s="105"/>
      <c r="D56" s="105"/>
      <c r="E56" s="105"/>
      <c r="F56" s="105"/>
      <c r="G56" s="105"/>
      <c r="H56" s="105"/>
    </row>
    <row r="57" spans="1:8" ht="70.5" customHeight="1" x14ac:dyDescent="0.35">
      <c r="A57" s="17" t="s">
        <v>99</v>
      </c>
      <c r="B57" s="105" t="s">
        <v>100</v>
      </c>
      <c r="C57" s="105"/>
      <c r="D57" s="105"/>
      <c r="E57" s="105"/>
      <c r="F57" s="105"/>
      <c r="G57" s="105"/>
      <c r="H57" s="105"/>
    </row>
    <row r="58" spans="1:8" ht="33.75" customHeight="1" x14ac:dyDescent="0.35">
      <c r="A58" s="110"/>
      <c r="B58" s="110"/>
      <c r="C58" s="110"/>
      <c r="D58" s="110"/>
      <c r="E58" s="110"/>
      <c r="F58" s="110"/>
      <c r="G58" s="110"/>
      <c r="H58" s="111"/>
    </row>
    <row r="59" spans="1:8" ht="32.25" customHeight="1" x14ac:dyDescent="0.35">
      <c r="A59" s="101" t="s">
        <v>101</v>
      </c>
      <c r="B59" s="101"/>
      <c r="C59" s="101"/>
      <c r="D59" s="101"/>
      <c r="E59" s="101"/>
      <c r="F59" s="101"/>
      <c r="G59" s="101"/>
      <c r="H59" s="101"/>
    </row>
    <row r="60" spans="1:8" ht="34.5" customHeight="1" x14ac:dyDescent="0.35">
      <c r="A60" s="14" t="s">
        <v>102</v>
      </c>
      <c r="B60" s="107" t="s">
        <v>103</v>
      </c>
      <c r="C60" s="107"/>
      <c r="D60" s="107"/>
      <c r="E60" s="107"/>
      <c r="F60" s="107"/>
      <c r="G60" s="107"/>
      <c r="H60" s="107"/>
    </row>
    <row r="61" spans="1:8" ht="60" customHeight="1" x14ac:dyDescent="0.35">
      <c r="A61" s="14" t="s">
        <v>104</v>
      </c>
      <c r="B61" s="116" t="s">
        <v>105</v>
      </c>
      <c r="C61" s="116"/>
      <c r="D61" s="116"/>
      <c r="E61" s="116"/>
      <c r="F61" s="116"/>
      <c r="G61" s="116"/>
      <c r="H61" s="116"/>
    </row>
    <row r="62" spans="1:8" ht="41.25" customHeight="1" x14ac:dyDescent="0.35">
      <c r="A62" s="14" t="s">
        <v>106</v>
      </c>
      <c r="B62" s="113" t="s">
        <v>107</v>
      </c>
      <c r="C62" s="114"/>
      <c r="D62" s="114"/>
      <c r="E62" s="114"/>
      <c r="F62" s="114"/>
      <c r="G62" s="114"/>
      <c r="H62" s="115"/>
    </row>
    <row r="63" spans="1:8" ht="42" customHeight="1" x14ac:dyDescent="0.35">
      <c r="A63" s="14" t="s">
        <v>108</v>
      </c>
      <c r="B63" s="103" t="s">
        <v>109</v>
      </c>
      <c r="C63" s="103"/>
      <c r="D63" s="103"/>
      <c r="E63" s="103"/>
      <c r="F63" s="103"/>
      <c r="G63" s="103"/>
      <c r="H63" s="103"/>
    </row>
    <row r="64" spans="1:8" ht="31.5" customHeight="1" x14ac:dyDescent="0.35">
      <c r="A64" s="14" t="s">
        <v>110</v>
      </c>
      <c r="B64" s="107" t="s">
        <v>111</v>
      </c>
      <c r="C64" s="107"/>
      <c r="D64" s="107"/>
      <c r="E64" s="107"/>
      <c r="F64" s="107"/>
      <c r="G64" s="107"/>
      <c r="H64" s="107"/>
    </row>
    <row r="65" spans="1:8" ht="45.75" customHeight="1" x14ac:dyDescent="0.35">
      <c r="A65" s="14" t="s">
        <v>112</v>
      </c>
      <c r="B65" s="107" t="s">
        <v>113</v>
      </c>
      <c r="C65" s="107"/>
      <c r="D65" s="107"/>
      <c r="E65" s="107"/>
      <c r="F65" s="107"/>
      <c r="G65" s="107"/>
      <c r="H65" s="107"/>
    </row>
    <row r="66" spans="1:8" ht="30.75" customHeight="1" x14ac:dyDescent="0.35">
      <c r="A66" s="112"/>
      <c r="B66" s="112"/>
      <c r="C66" s="112"/>
      <c r="D66" s="112"/>
      <c r="E66" s="112"/>
      <c r="F66" s="112"/>
      <c r="G66" s="112"/>
      <c r="H66" s="112"/>
    </row>
    <row r="67" spans="1:8" ht="34.5" customHeight="1" x14ac:dyDescent="0.35">
      <c r="A67" s="101" t="s">
        <v>114</v>
      </c>
      <c r="B67" s="101"/>
      <c r="C67" s="101"/>
      <c r="D67" s="101"/>
      <c r="E67" s="101"/>
      <c r="F67" s="101"/>
      <c r="G67" s="101"/>
      <c r="H67" s="101"/>
    </row>
    <row r="68" spans="1:8" ht="39.75" customHeight="1" x14ac:dyDescent="0.35">
      <c r="A68" s="17" t="s">
        <v>115</v>
      </c>
      <c r="B68" s="107" t="s">
        <v>116</v>
      </c>
      <c r="C68" s="107"/>
      <c r="D68" s="107"/>
      <c r="E68" s="107"/>
      <c r="F68" s="107"/>
      <c r="G68" s="107"/>
      <c r="H68" s="107"/>
    </row>
    <row r="69" spans="1:8" ht="39.75" customHeight="1" x14ac:dyDescent="0.35">
      <c r="A69" s="17" t="s">
        <v>117</v>
      </c>
      <c r="B69" s="107" t="s">
        <v>118</v>
      </c>
      <c r="C69" s="107"/>
      <c r="D69" s="107"/>
      <c r="E69" s="107"/>
      <c r="F69" s="107"/>
      <c r="G69" s="107"/>
      <c r="H69" s="107"/>
    </row>
    <row r="70" spans="1:8" ht="42" customHeight="1" x14ac:dyDescent="0.35">
      <c r="A70" s="17" t="s">
        <v>119</v>
      </c>
      <c r="B70" s="105" t="s">
        <v>120</v>
      </c>
      <c r="C70" s="105"/>
      <c r="D70" s="105"/>
      <c r="E70" s="105"/>
      <c r="F70" s="105"/>
      <c r="G70" s="105"/>
      <c r="H70" s="105"/>
    </row>
    <row r="71" spans="1:8" ht="33.75" customHeight="1" x14ac:dyDescent="0.35">
      <c r="A71" s="17" t="s">
        <v>121</v>
      </c>
      <c r="B71" s="107" t="s">
        <v>122</v>
      </c>
      <c r="C71" s="107"/>
      <c r="D71" s="107"/>
      <c r="E71" s="107"/>
      <c r="F71" s="107"/>
      <c r="G71" s="107"/>
      <c r="H71" s="107"/>
    </row>
    <row r="72" spans="1:8" ht="33" customHeight="1" x14ac:dyDescent="0.35">
      <c r="A72" s="17" t="s">
        <v>123</v>
      </c>
      <c r="B72" s="107" t="s">
        <v>124</v>
      </c>
      <c r="C72" s="107"/>
      <c r="D72" s="107"/>
      <c r="E72" s="107"/>
      <c r="F72" s="107"/>
      <c r="G72" s="107"/>
      <c r="H72" s="107"/>
    </row>
    <row r="73" spans="1:8" ht="33.75" customHeight="1" x14ac:dyDescent="0.35">
      <c r="A73" s="108"/>
      <c r="B73" s="108"/>
      <c r="C73" s="108"/>
      <c r="D73" s="108"/>
      <c r="E73" s="108"/>
      <c r="F73" s="108"/>
      <c r="G73" s="108"/>
      <c r="H73" s="108"/>
    </row>
    <row r="74" spans="1:8" ht="54.75" customHeight="1" x14ac:dyDescent="0.35"/>
    <row r="76" spans="1:8" ht="134.5" customHeight="1" x14ac:dyDescent="0.35"/>
    <row r="77" spans="1:8" ht="64.5" customHeight="1" x14ac:dyDescent="0.35"/>
    <row r="78" spans="1:8" ht="49.5" customHeight="1" x14ac:dyDescent="0.35"/>
    <row r="87" ht="40.5" customHeight="1" x14ac:dyDescent="0.35"/>
  </sheetData>
  <mergeCells count="72">
    <mergeCell ref="B8:H8"/>
    <mergeCell ref="A1:H1"/>
    <mergeCell ref="B5:H5"/>
    <mergeCell ref="B6:H6"/>
    <mergeCell ref="B7:H7"/>
    <mergeCell ref="A2:H2"/>
    <mergeCell ref="B3:H3"/>
    <mergeCell ref="B4:H4"/>
    <mergeCell ref="B27:H27"/>
    <mergeCell ref="A19:H19"/>
    <mergeCell ref="B16:H16"/>
    <mergeCell ref="B17:H17"/>
    <mergeCell ref="A20:H20"/>
    <mergeCell ref="B23:H23"/>
    <mergeCell ref="B24:H24"/>
    <mergeCell ref="B22:H22"/>
    <mergeCell ref="B42:H42"/>
    <mergeCell ref="B46:H46"/>
    <mergeCell ref="B50:H50"/>
    <mergeCell ref="B51:H51"/>
    <mergeCell ref="B55:H55"/>
    <mergeCell ref="B47:H47"/>
    <mergeCell ref="B69:H69"/>
    <mergeCell ref="B68:H68"/>
    <mergeCell ref="B52:H52"/>
    <mergeCell ref="B53:H53"/>
    <mergeCell ref="B54:H54"/>
    <mergeCell ref="B71:H71"/>
    <mergeCell ref="B72:H72"/>
    <mergeCell ref="A73:H73"/>
    <mergeCell ref="B70:H70"/>
    <mergeCell ref="B48:H48"/>
    <mergeCell ref="A58:H58"/>
    <mergeCell ref="A66:H66"/>
    <mergeCell ref="A67:H67"/>
    <mergeCell ref="B62:H62"/>
    <mergeCell ref="B63:H63"/>
    <mergeCell ref="B64:H64"/>
    <mergeCell ref="B65:H65"/>
    <mergeCell ref="B60:H60"/>
    <mergeCell ref="B61:H61"/>
    <mergeCell ref="B57:H57"/>
    <mergeCell ref="B49:H49"/>
    <mergeCell ref="B28:H28"/>
    <mergeCell ref="B32:H32"/>
    <mergeCell ref="A39:H39"/>
    <mergeCell ref="B40:H40"/>
    <mergeCell ref="B41:H41"/>
    <mergeCell ref="B29:H29"/>
    <mergeCell ref="B30:H30"/>
    <mergeCell ref="B31:H31"/>
    <mergeCell ref="B33:H33"/>
    <mergeCell ref="A34:H34"/>
    <mergeCell ref="B36:H36"/>
    <mergeCell ref="B37:H37"/>
    <mergeCell ref="A35:H35"/>
    <mergeCell ref="B9:H9"/>
    <mergeCell ref="B43:H43"/>
    <mergeCell ref="B44:H44"/>
    <mergeCell ref="B45:H45"/>
    <mergeCell ref="A59:H59"/>
    <mergeCell ref="B15:H15"/>
    <mergeCell ref="B10:H10"/>
    <mergeCell ref="B11:H11"/>
    <mergeCell ref="B12:H12"/>
    <mergeCell ref="B13:H13"/>
    <mergeCell ref="B25:H25"/>
    <mergeCell ref="B18:H18"/>
    <mergeCell ref="A21:H21"/>
    <mergeCell ref="B26:H26"/>
    <mergeCell ref="B14:H14"/>
    <mergeCell ref="B56:H56"/>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4"/>
  <sheetViews>
    <sheetView tabSelected="1" topLeftCell="O7" zoomScale="84" zoomScaleNormal="84" workbookViewId="0">
      <pane ySplit="1" topLeftCell="A13" activePane="bottomLeft" state="frozen"/>
      <selection activeCell="A7" sqref="A7"/>
      <selection pane="bottomLeft" activeCell="S13" sqref="S13"/>
    </sheetView>
  </sheetViews>
  <sheetFormatPr baseColWidth="10" defaultColWidth="11.453125" defaultRowHeight="14.5" x14ac:dyDescent="0.35"/>
  <cols>
    <col min="1" max="1" width="26.453125" style="1" customWidth="1"/>
    <col min="2" max="2" width="32.453125" customWidth="1"/>
    <col min="3" max="3" width="16.7265625" style="1" customWidth="1"/>
    <col min="4" max="4" width="22.453125" style="1" customWidth="1"/>
    <col min="5" max="5" width="23.08984375" style="1" customWidth="1"/>
    <col min="6" max="6" width="17.26953125" customWidth="1"/>
    <col min="7" max="7" width="23.7265625" style="1" customWidth="1"/>
    <col min="8" max="8" width="17.7265625" customWidth="1"/>
    <col min="9" max="9" width="18.453125" style="1" customWidth="1"/>
    <col min="10" max="10" width="17.7265625" customWidth="1"/>
    <col min="11" max="11" width="24" style="4" customWidth="1"/>
    <col min="12" max="12" width="17.26953125" style="4" customWidth="1"/>
    <col min="13" max="13" width="26.90625" style="4" customWidth="1"/>
    <col min="14" max="14" width="48.90625" style="4" customWidth="1"/>
    <col min="15" max="15" width="22.453125" style="4" customWidth="1"/>
    <col min="16" max="16" width="20.453125" style="5" hidden="1" customWidth="1"/>
    <col min="17" max="18" width="30.26953125" style="1" customWidth="1"/>
    <col min="19" max="19" width="32.26953125" style="1" customWidth="1"/>
    <col min="20" max="20" width="27.453125" style="1" customWidth="1"/>
    <col min="21" max="21" width="0" style="1" hidden="1" customWidth="1"/>
    <col min="22" max="16384" width="11.453125" style="1"/>
  </cols>
  <sheetData>
    <row r="1" spans="1:21" ht="21" customHeight="1" x14ac:dyDescent="0.35">
      <c r="A1" s="128"/>
      <c r="B1" s="128"/>
      <c r="C1" s="129" t="s">
        <v>125</v>
      </c>
      <c r="D1" s="129"/>
      <c r="E1" s="129"/>
      <c r="F1" s="129"/>
      <c r="G1" s="129"/>
      <c r="H1" s="129"/>
      <c r="I1" s="129"/>
      <c r="J1" s="129"/>
      <c r="K1" s="129"/>
      <c r="L1" s="129"/>
      <c r="M1" s="129"/>
      <c r="N1" s="129"/>
      <c r="O1" s="129"/>
      <c r="P1" s="129"/>
      <c r="Q1" s="129"/>
      <c r="R1" s="129"/>
      <c r="S1" s="31" t="s">
        <v>126</v>
      </c>
    </row>
    <row r="2" spans="1:21" ht="21" customHeight="1" x14ac:dyDescent="0.35">
      <c r="A2" s="128"/>
      <c r="B2" s="128"/>
      <c r="C2" s="129" t="s">
        <v>127</v>
      </c>
      <c r="D2" s="129"/>
      <c r="E2" s="129"/>
      <c r="F2" s="129"/>
      <c r="G2" s="129"/>
      <c r="H2" s="129"/>
      <c r="I2" s="129"/>
      <c r="J2" s="129"/>
      <c r="K2" s="129"/>
      <c r="L2" s="129"/>
      <c r="M2" s="129"/>
      <c r="N2" s="129"/>
      <c r="O2" s="129"/>
      <c r="P2" s="129"/>
      <c r="Q2" s="129"/>
      <c r="R2" s="129"/>
      <c r="S2" s="31" t="s">
        <v>128</v>
      </c>
    </row>
    <row r="3" spans="1:21" ht="21" customHeight="1" x14ac:dyDescent="0.35">
      <c r="A3" s="128"/>
      <c r="B3" s="128"/>
      <c r="C3" s="129" t="s">
        <v>129</v>
      </c>
      <c r="D3" s="129"/>
      <c r="E3" s="129"/>
      <c r="F3" s="129"/>
      <c r="G3" s="129"/>
      <c r="H3" s="129"/>
      <c r="I3" s="129"/>
      <c r="J3" s="129"/>
      <c r="K3" s="129"/>
      <c r="L3" s="129"/>
      <c r="M3" s="129"/>
      <c r="N3" s="129"/>
      <c r="O3" s="129"/>
      <c r="P3" s="129"/>
      <c r="Q3" s="129"/>
      <c r="R3" s="129"/>
      <c r="S3" s="31" t="s">
        <v>130</v>
      </c>
    </row>
    <row r="4" spans="1:21" ht="21" customHeight="1" x14ac:dyDescent="0.35">
      <c r="A4" s="128"/>
      <c r="B4" s="128"/>
      <c r="C4" s="129" t="s">
        <v>131</v>
      </c>
      <c r="D4" s="129"/>
      <c r="E4" s="129"/>
      <c r="F4" s="129"/>
      <c r="G4" s="129"/>
      <c r="H4" s="129"/>
      <c r="I4" s="129"/>
      <c r="J4" s="129"/>
      <c r="K4" s="129"/>
      <c r="L4" s="129"/>
      <c r="M4" s="129"/>
      <c r="N4" s="129"/>
      <c r="O4" s="129"/>
      <c r="P4" s="129"/>
      <c r="Q4" s="129"/>
      <c r="R4" s="129"/>
      <c r="S4" s="31" t="s">
        <v>132</v>
      </c>
    </row>
    <row r="5" spans="1:21" ht="26.25" customHeight="1" x14ac:dyDescent="0.35">
      <c r="A5" s="127" t="s">
        <v>133</v>
      </c>
      <c r="B5" s="127"/>
      <c r="C5" s="23"/>
      <c r="D5" s="19"/>
      <c r="E5" s="19"/>
      <c r="F5" s="73"/>
      <c r="G5" s="19"/>
      <c r="H5" s="73"/>
      <c r="I5" s="19"/>
      <c r="J5" s="73"/>
      <c r="K5" s="19"/>
      <c r="L5" s="19"/>
      <c r="M5" s="19"/>
      <c r="N5" s="19"/>
      <c r="O5" s="19"/>
      <c r="P5" s="19"/>
      <c r="Q5" s="19"/>
      <c r="R5" s="19"/>
      <c r="S5" s="24"/>
    </row>
    <row r="6" spans="1:21" ht="39" hidden="1" customHeight="1" x14ac:dyDescent="0.35">
      <c r="A6" s="124" t="s">
        <v>134</v>
      </c>
      <c r="B6" s="125"/>
      <c r="C6" s="125"/>
      <c r="D6" s="125"/>
      <c r="E6" s="125"/>
      <c r="F6" s="125"/>
      <c r="G6" s="125"/>
      <c r="H6" s="125"/>
      <c r="I6" s="125"/>
      <c r="J6" s="125"/>
      <c r="K6" s="125"/>
      <c r="L6" s="125"/>
      <c r="M6" s="125"/>
      <c r="N6" s="125"/>
      <c r="O6" s="125"/>
      <c r="P6" s="125"/>
      <c r="Q6" s="125"/>
      <c r="R6" s="125"/>
      <c r="S6" s="126"/>
    </row>
    <row r="7" spans="1:21" s="3" customFormat="1" ht="78.75" customHeight="1" x14ac:dyDescent="0.3">
      <c r="A7" s="2" t="s">
        <v>2</v>
      </c>
      <c r="B7" s="72" t="s">
        <v>4</v>
      </c>
      <c r="C7" s="2" t="s">
        <v>135</v>
      </c>
      <c r="D7" s="2" t="s">
        <v>136</v>
      </c>
      <c r="E7" s="2" t="s">
        <v>137</v>
      </c>
      <c r="F7" s="72" t="s">
        <v>138</v>
      </c>
      <c r="G7" s="2" t="s">
        <v>14</v>
      </c>
      <c r="H7" s="72" t="s">
        <v>16</v>
      </c>
      <c r="I7" s="2" t="s">
        <v>18</v>
      </c>
      <c r="J7" s="74" t="s">
        <v>139</v>
      </c>
      <c r="K7" s="2" t="s">
        <v>140</v>
      </c>
      <c r="L7" s="2" t="s">
        <v>141</v>
      </c>
      <c r="M7" s="2" t="s">
        <v>142</v>
      </c>
      <c r="N7" s="2" t="s">
        <v>28</v>
      </c>
      <c r="O7" s="2" t="s">
        <v>30</v>
      </c>
      <c r="P7" s="2" t="s">
        <v>143</v>
      </c>
      <c r="Q7" s="2" t="s">
        <v>144</v>
      </c>
      <c r="R7" s="2" t="s">
        <v>145</v>
      </c>
      <c r="S7" s="2" t="s">
        <v>146</v>
      </c>
      <c r="T7" s="20"/>
    </row>
    <row r="8" spans="1:21" s="45" customFormat="1" ht="88.5" customHeight="1" x14ac:dyDescent="0.35">
      <c r="A8" s="43" t="s">
        <v>230</v>
      </c>
      <c r="B8" s="42" t="s">
        <v>307</v>
      </c>
      <c r="C8" s="43" t="s">
        <v>231</v>
      </c>
      <c r="D8" s="43" t="s">
        <v>232</v>
      </c>
      <c r="E8" s="43" t="s">
        <v>308</v>
      </c>
      <c r="F8" s="42" t="s">
        <v>250</v>
      </c>
      <c r="G8" s="71" t="s">
        <v>309</v>
      </c>
      <c r="H8" s="42" t="s">
        <v>234</v>
      </c>
      <c r="I8" s="42" t="s">
        <v>237</v>
      </c>
      <c r="J8" s="42" t="s">
        <v>240</v>
      </c>
      <c r="K8" s="43" t="s">
        <v>246</v>
      </c>
      <c r="L8" s="44">
        <v>0.2</v>
      </c>
      <c r="M8" s="43" t="s">
        <v>148</v>
      </c>
      <c r="N8" s="63" t="s">
        <v>286</v>
      </c>
      <c r="O8" s="63">
        <v>20</v>
      </c>
      <c r="P8" s="75"/>
      <c r="Q8" s="76">
        <v>7</v>
      </c>
      <c r="R8" s="76">
        <v>5</v>
      </c>
      <c r="S8" s="76">
        <v>8</v>
      </c>
    </row>
    <row r="9" spans="1:21" s="45" customFormat="1" ht="105" x14ac:dyDescent="0.35">
      <c r="A9" s="43" t="s">
        <v>230</v>
      </c>
      <c r="B9" s="42" t="s">
        <v>307</v>
      </c>
      <c r="C9" s="43" t="s">
        <v>231</v>
      </c>
      <c r="D9" s="43" t="s">
        <v>232</v>
      </c>
      <c r="E9" s="43" t="s">
        <v>308</v>
      </c>
      <c r="F9" s="42" t="s">
        <v>250</v>
      </c>
      <c r="G9" s="71" t="s">
        <v>309</v>
      </c>
      <c r="H9" s="42" t="s">
        <v>235</v>
      </c>
      <c r="I9" s="42" t="s">
        <v>237</v>
      </c>
      <c r="J9" s="42" t="s">
        <v>241</v>
      </c>
      <c r="K9" s="43" t="s">
        <v>247</v>
      </c>
      <c r="L9" s="44">
        <v>0.01</v>
      </c>
      <c r="M9" s="43" t="s">
        <v>148</v>
      </c>
      <c r="N9" s="63" t="s">
        <v>287</v>
      </c>
      <c r="O9" s="63">
        <v>1</v>
      </c>
      <c r="P9" s="77">
        <v>0.18</v>
      </c>
      <c r="Q9" s="176">
        <v>0</v>
      </c>
      <c r="R9" s="176">
        <v>0.5</v>
      </c>
      <c r="S9" s="176">
        <v>0.5</v>
      </c>
      <c r="U9" s="45" t="s">
        <v>147</v>
      </c>
    </row>
    <row r="10" spans="1:21" s="45" customFormat="1" ht="105" x14ac:dyDescent="0.35">
      <c r="A10" s="43" t="s">
        <v>230</v>
      </c>
      <c r="B10" s="42" t="s">
        <v>307</v>
      </c>
      <c r="C10" s="43" t="s">
        <v>231</v>
      </c>
      <c r="D10" s="43" t="s">
        <v>232</v>
      </c>
      <c r="E10" s="43" t="s">
        <v>308</v>
      </c>
      <c r="F10" s="42" t="s">
        <v>250</v>
      </c>
      <c r="G10" s="71" t="s">
        <v>309</v>
      </c>
      <c r="H10" s="42" t="s">
        <v>303</v>
      </c>
      <c r="I10" s="42" t="s">
        <v>238</v>
      </c>
      <c r="J10" s="42" t="s">
        <v>242</v>
      </c>
      <c r="K10" s="43" t="s">
        <v>310</v>
      </c>
      <c r="L10" s="44">
        <v>0.01</v>
      </c>
      <c r="M10" s="43" t="s">
        <v>147</v>
      </c>
      <c r="N10" s="63" t="s">
        <v>288</v>
      </c>
      <c r="O10" s="63">
        <v>1526</v>
      </c>
      <c r="P10" s="78"/>
      <c r="Q10" s="76" t="s">
        <v>313</v>
      </c>
      <c r="R10" s="76">
        <v>0</v>
      </c>
      <c r="S10" s="76">
        <v>0</v>
      </c>
      <c r="U10" s="45" t="s">
        <v>148</v>
      </c>
    </row>
    <row r="11" spans="1:21" s="45" customFormat="1" ht="105" x14ac:dyDescent="0.35">
      <c r="A11" s="43" t="s">
        <v>230</v>
      </c>
      <c r="B11" s="42" t="s">
        <v>307</v>
      </c>
      <c r="C11" s="43" t="s">
        <v>231</v>
      </c>
      <c r="D11" s="43" t="s">
        <v>232</v>
      </c>
      <c r="E11" s="43" t="s">
        <v>308</v>
      </c>
      <c r="F11" s="42" t="s">
        <v>250</v>
      </c>
      <c r="G11" s="71" t="s">
        <v>309</v>
      </c>
      <c r="H11" s="42" t="s">
        <v>236</v>
      </c>
      <c r="I11" s="42" t="s">
        <v>238</v>
      </c>
      <c r="J11" s="42" t="s">
        <v>243</v>
      </c>
      <c r="K11" s="43" t="s">
        <v>248</v>
      </c>
      <c r="L11" s="44">
        <v>0.2</v>
      </c>
      <c r="M11" s="43" t="s">
        <v>147</v>
      </c>
      <c r="N11" s="63" t="s">
        <v>289</v>
      </c>
      <c r="O11" s="63">
        <v>5</v>
      </c>
      <c r="P11" s="76"/>
      <c r="Q11" s="76">
        <v>1</v>
      </c>
      <c r="R11" s="76">
        <v>2</v>
      </c>
      <c r="S11" s="76">
        <v>2</v>
      </c>
    </row>
    <row r="12" spans="1:21" s="45" customFormat="1" ht="105" x14ac:dyDescent="0.35">
      <c r="A12" s="43" t="s">
        <v>230</v>
      </c>
      <c r="B12" s="42" t="s">
        <v>307</v>
      </c>
      <c r="C12" s="43" t="s">
        <v>231</v>
      </c>
      <c r="D12" s="43" t="s">
        <v>232</v>
      </c>
      <c r="E12" s="43" t="s">
        <v>308</v>
      </c>
      <c r="F12" s="42" t="s">
        <v>250</v>
      </c>
      <c r="G12" s="71" t="s">
        <v>309</v>
      </c>
      <c r="H12" s="42" t="s">
        <v>304</v>
      </c>
      <c r="I12" s="42" t="s">
        <v>237</v>
      </c>
      <c r="J12" s="42" t="s">
        <v>244</v>
      </c>
      <c r="K12" s="43" t="s">
        <v>249</v>
      </c>
      <c r="L12" s="88">
        <v>0.14000000000000001</v>
      </c>
      <c r="M12" s="43" t="s">
        <v>148</v>
      </c>
      <c r="N12" s="63" t="s">
        <v>290</v>
      </c>
      <c r="O12" s="63">
        <v>6</v>
      </c>
      <c r="P12" s="78"/>
      <c r="Q12" s="76" t="s">
        <v>313</v>
      </c>
      <c r="R12" s="76">
        <v>2</v>
      </c>
      <c r="S12" s="76">
        <v>2</v>
      </c>
    </row>
    <row r="13" spans="1:21" s="45" customFormat="1" ht="105" x14ac:dyDescent="0.35">
      <c r="A13" s="43" t="s">
        <v>230</v>
      </c>
      <c r="B13" s="42" t="s">
        <v>307</v>
      </c>
      <c r="C13" s="43" t="s">
        <v>231</v>
      </c>
      <c r="D13" s="43" t="s">
        <v>232</v>
      </c>
      <c r="E13" s="43" t="s">
        <v>308</v>
      </c>
      <c r="F13" s="42" t="s">
        <v>250</v>
      </c>
      <c r="G13" s="71" t="s">
        <v>309</v>
      </c>
      <c r="H13" s="42" t="s">
        <v>305</v>
      </c>
      <c r="I13" s="42" t="s">
        <v>237</v>
      </c>
      <c r="J13" s="42">
        <v>0</v>
      </c>
      <c r="K13" s="43" t="s">
        <v>311</v>
      </c>
      <c r="L13" s="88">
        <v>0.14000000000000001</v>
      </c>
      <c r="M13" s="43" t="s">
        <v>147</v>
      </c>
      <c r="N13" s="63" t="s">
        <v>291</v>
      </c>
      <c r="O13" s="63">
        <v>2</v>
      </c>
      <c r="P13" s="78"/>
      <c r="Q13" s="77" t="s">
        <v>313</v>
      </c>
      <c r="R13" s="77">
        <v>1</v>
      </c>
      <c r="S13" s="77">
        <v>1</v>
      </c>
    </row>
    <row r="14" spans="1:21" s="45" customFormat="1" ht="105" x14ac:dyDescent="0.35">
      <c r="A14" s="43" t="s">
        <v>230</v>
      </c>
      <c r="B14" s="42" t="s">
        <v>307</v>
      </c>
      <c r="C14" s="43" t="s">
        <v>231</v>
      </c>
      <c r="D14" s="43" t="s">
        <v>232</v>
      </c>
      <c r="E14" s="43" t="s">
        <v>308</v>
      </c>
      <c r="F14" s="42" t="s">
        <v>250</v>
      </c>
      <c r="G14" s="71" t="s">
        <v>309</v>
      </c>
      <c r="H14" s="42" t="s">
        <v>306</v>
      </c>
      <c r="I14" s="42" t="s">
        <v>239</v>
      </c>
      <c r="J14" s="42" t="s">
        <v>245</v>
      </c>
      <c r="K14" s="43" t="s">
        <v>312</v>
      </c>
      <c r="L14" s="44">
        <v>0.3</v>
      </c>
      <c r="M14" s="43" t="s">
        <v>147</v>
      </c>
      <c r="N14" s="63" t="s">
        <v>292</v>
      </c>
      <c r="O14" s="63">
        <v>2234</v>
      </c>
      <c r="P14" s="78"/>
      <c r="Q14" s="76">
        <v>468</v>
      </c>
      <c r="R14" s="76">
        <v>883</v>
      </c>
      <c r="S14" s="76">
        <v>883</v>
      </c>
    </row>
  </sheetData>
  <mergeCells count="7">
    <mergeCell ref="A6:S6"/>
    <mergeCell ref="A5:B5"/>
    <mergeCell ref="A1:B4"/>
    <mergeCell ref="C1:R1"/>
    <mergeCell ref="C2:R2"/>
    <mergeCell ref="C3:R3"/>
    <mergeCell ref="C4:R4"/>
  </mergeCells>
  <phoneticPr fontId="15" type="noConversion"/>
  <dataValidations count="1">
    <dataValidation type="list" allowBlank="1" showInputMessage="1" showErrorMessage="1" sqref="M8:M290" xr:uid="{00000000-0002-0000-0100-000000000000}">
      <formula1>$U$9:$U$10</formula1>
    </dataValidation>
  </dataValidation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2"/>
  <sheetViews>
    <sheetView topLeftCell="C5" zoomScaleNormal="100" workbookViewId="0">
      <selection activeCell="C5" sqref="C5:N5"/>
    </sheetView>
  </sheetViews>
  <sheetFormatPr baseColWidth="10" defaultColWidth="11.453125" defaultRowHeight="14.5" x14ac:dyDescent="0.35"/>
  <cols>
    <col min="1" max="1" width="20.90625" customWidth="1"/>
    <col min="2" max="2" width="30.7265625" customWidth="1"/>
    <col min="3" max="3" width="33.7265625" customWidth="1"/>
    <col min="4" max="4" width="32" customWidth="1"/>
    <col min="5" max="6" width="28.453125" customWidth="1"/>
    <col min="7" max="8" width="33.26953125" customWidth="1"/>
    <col min="9" max="9" width="34" customWidth="1"/>
    <col min="10" max="10" width="30.26953125" customWidth="1"/>
    <col min="11" max="11" width="23.7265625" customWidth="1"/>
    <col min="12" max="12" width="27.08984375" customWidth="1"/>
    <col min="13" max="13" width="46.453125" customWidth="1"/>
    <col min="14" max="14" width="54.7265625" bestFit="1" customWidth="1"/>
    <col min="17" max="17" width="0" hidden="1" customWidth="1"/>
  </cols>
  <sheetData>
    <row r="1" spans="1:17" s="1" customFormat="1" ht="22.5" customHeight="1" x14ac:dyDescent="0.35">
      <c r="A1" s="140"/>
      <c r="B1" s="141"/>
      <c r="C1" s="146" t="s">
        <v>125</v>
      </c>
      <c r="D1" s="147"/>
      <c r="E1" s="147"/>
      <c r="F1" s="147"/>
      <c r="G1" s="147"/>
      <c r="H1" s="147"/>
      <c r="I1" s="147"/>
      <c r="J1" s="147"/>
      <c r="K1" s="147"/>
      <c r="L1" s="147"/>
      <c r="M1" s="148"/>
      <c r="N1" s="31" t="s">
        <v>126</v>
      </c>
    </row>
    <row r="2" spans="1:17" s="1" customFormat="1" ht="22.5" customHeight="1" x14ac:dyDescent="0.35">
      <c r="A2" s="142"/>
      <c r="B2" s="143"/>
      <c r="C2" s="146" t="s">
        <v>127</v>
      </c>
      <c r="D2" s="147"/>
      <c r="E2" s="147"/>
      <c r="F2" s="147"/>
      <c r="G2" s="147"/>
      <c r="H2" s="147"/>
      <c r="I2" s="147"/>
      <c r="J2" s="147"/>
      <c r="K2" s="147"/>
      <c r="L2" s="147"/>
      <c r="M2" s="148"/>
      <c r="N2" s="31" t="s">
        <v>128</v>
      </c>
    </row>
    <row r="3" spans="1:17" s="1" customFormat="1" ht="22.5" customHeight="1" x14ac:dyDescent="0.35">
      <c r="A3" s="142"/>
      <c r="B3" s="143"/>
      <c r="C3" s="146" t="s">
        <v>129</v>
      </c>
      <c r="D3" s="147"/>
      <c r="E3" s="147"/>
      <c r="F3" s="147"/>
      <c r="G3" s="147"/>
      <c r="H3" s="147"/>
      <c r="I3" s="147"/>
      <c r="J3" s="147"/>
      <c r="K3" s="147"/>
      <c r="L3" s="147"/>
      <c r="M3" s="148"/>
      <c r="N3" s="31" t="s">
        <v>130</v>
      </c>
    </row>
    <row r="4" spans="1:17" s="1" customFormat="1" ht="22.5" customHeight="1" x14ac:dyDescent="0.35">
      <c r="A4" s="144"/>
      <c r="B4" s="145"/>
      <c r="C4" s="146" t="s">
        <v>131</v>
      </c>
      <c r="D4" s="147"/>
      <c r="E4" s="147"/>
      <c r="F4" s="147"/>
      <c r="G4" s="147"/>
      <c r="H4" s="147"/>
      <c r="I4" s="147"/>
      <c r="J4" s="147"/>
      <c r="K4" s="147"/>
      <c r="L4" s="147"/>
      <c r="M4" s="148"/>
      <c r="N4" s="31" t="s">
        <v>149</v>
      </c>
    </row>
    <row r="5" spans="1:17" s="1" customFormat="1" ht="26.25" customHeight="1" x14ac:dyDescent="0.35">
      <c r="A5" s="138" t="s">
        <v>150</v>
      </c>
      <c r="B5" s="139"/>
      <c r="C5" s="138"/>
      <c r="D5" s="149"/>
      <c r="E5" s="149"/>
      <c r="F5" s="149"/>
      <c r="G5" s="149"/>
      <c r="H5" s="149"/>
      <c r="I5" s="149"/>
      <c r="J5" s="149"/>
      <c r="K5" s="149"/>
      <c r="L5" s="149"/>
      <c r="M5" s="149"/>
      <c r="N5" s="149"/>
    </row>
    <row r="6" spans="1:17" s="1" customFormat="1" ht="15" customHeight="1" x14ac:dyDescent="0.35">
      <c r="A6" s="134" t="s">
        <v>151</v>
      </c>
      <c r="B6" s="134"/>
      <c r="C6" s="134"/>
      <c r="D6" s="134"/>
      <c r="E6" s="134"/>
      <c r="F6" s="134"/>
      <c r="G6" s="134"/>
      <c r="H6" s="134"/>
      <c r="I6" s="134"/>
      <c r="J6" s="134"/>
      <c r="K6" s="134"/>
      <c r="L6" s="135"/>
      <c r="M6" s="130" t="s">
        <v>152</v>
      </c>
      <c r="N6" s="131"/>
    </row>
    <row r="7" spans="1:17" s="1" customFormat="1" x14ac:dyDescent="0.35">
      <c r="A7" s="136"/>
      <c r="B7" s="136"/>
      <c r="C7" s="136"/>
      <c r="D7" s="136"/>
      <c r="E7" s="136"/>
      <c r="F7" s="136"/>
      <c r="G7" s="136"/>
      <c r="H7" s="136"/>
      <c r="I7" s="136"/>
      <c r="J7" s="136"/>
      <c r="K7" s="136"/>
      <c r="L7" s="137"/>
      <c r="M7" s="132"/>
      <c r="N7" s="133"/>
    </row>
    <row r="8" spans="1:17" s="23" customFormat="1" ht="66.75" customHeight="1" x14ac:dyDescent="0.35">
      <c r="A8" s="2" t="s">
        <v>10</v>
      </c>
      <c r="B8" s="2" t="s">
        <v>153</v>
      </c>
      <c r="C8" s="2" t="s">
        <v>154</v>
      </c>
      <c r="D8" s="2" t="s">
        <v>155</v>
      </c>
      <c r="E8" s="2" t="s">
        <v>42</v>
      </c>
      <c r="F8" s="2" t="s">
        <v>44</v>
      </c>
      <c r="G8" s="2" t="s">
        <v>46</v>
      </c>
      <c r="H8" s="2" t="s">
        <v>48</v>
      </c>
      <c r="I8" s="2" t="s">
        <v>50</v>
      </c>
      <c r="J8" s="2" t="s">
        <v>52</v>
      </c>
      <c r="K8" s="2" t="s">
        <v>156</v>
      </c>
      <c r="L8" s="2" t="s">
        <v>56</v>
      </c>
      <c r="M8" s="2" t="s">
        <v>60</v>
      </c>
      <c r="N8" s="2" t="s">
        <v>62</v>
      </c>
    </row>
    <row r="9" spans="1:17" ht="74.5" x14ac:dyDescent="0.35">
      <c r="A9" s="42" t="str">
        <f>+'1. ESTRATÉGICO'!E8</f>
        <v>Incrementar la participación de los egresados de las Instituciones Educativas Oficiales en la tasa de absorción de educación superior del Distrito a 30%</v>
      </c>
      <c r="B9" s="41" t="s">
        <v>259</v>
      </c>
      <c r="C9" s="41" t="s">
        <v>268</v>
      </c>
      <c r="D9" s="42" t="s">
        <v>251</v>
      </c>
      <c r="E9" s="42" t="s">
        <v>254</v>
      </c>
      <c r="F9" s="42" t="s">
        <v>254</v>
      </c>
      <c r="G9" s="42" t="s">
        <v>322</v>
      </c>
      <c r="H9" s="42" t="s">
        <v>323</v>
      </c>
      <c r="I9" s="42" t="s">
        <v>324</v>
      </c>
      <c r="J9" s="42" t="s">
        <v>325</v>
      </c>
      <c r="K9" s="42" t="s">
        <v>158</v>
      </c>
      <c r="L9" s="42" t="s">
        <v>276</v>
      </c>
      <c r="M9" s="46" t="s">
        <v>260</v>
      </c>
      <c r="N9" s="46" t="s">
        <v>261</v>
      </c>
    </row>
    <row r="10" spans="1:17" ht="105" customHeight="1" x14ac:dyDescent="0.35">
      <c r="A10" s="42" t="str">
        <f>+'1. ESTRATÉGICO'!E10</f>
        <v>Incrementar la participación de los egresados de las Instituciones Educativas Oficiales en la tasa de absorción de educación superior del Distrito a 30%</v>
      </c>
      <c r="B10" s="41" t="s">
        <v>259</v>
      </c>
      <c r="C10" s="41" t="s">
        <v>269</v>
      </c>
      <c r="D10" s="42" t="s">
        <v>252</v>
      </c>
      <c r="E10" s="42" t="s">
        <v>254</v>
      </c>
      <c r="F10" s="42" t="s">
        <v>254</v>
      </c>
      <c r="G10" s="42" t="s">
        <v>326</v>
      </c>
      <c r="H10" s="42" t="s">
        <v>327</v>
      </c>
      <c r="I10" s="42" t="s">
        <v>324</v>
      </c>
      <c r="J10" s="42" t="s">
        <v>325</v>
      </c>
      <c r="K10" s="42" t="s">
        <v>158</v>
      </c>
      <c r="L10" s="42" t="s">
        <v>273</v>
      </c>
      <c r="M10" s="80" t="s">
        <v>267</v>
      </c>
      <c r="N10" s="80" t="s">
        <v>262</v>
      </c>
      <c r="Q10" t="s">
        <v>157</v>
      </c>
    </row>
    <row r="11" spans="1:17" ht="74.5" customHeight="1" x14ac:dyDescent="0.35">
      <c r="A11" s="42" t="str">
        <f>+'1. ESTRATÉGICO'!E12</f>
        <v>Incrementar la participación de los egresados de las Instituciones Educativas Oficiales en la tasa de absorción de educación superior del Distrito a 30%</v>
      </c>
      <c r="B11" s="41" t="s">
        <v>259</v>
      </c>
      <c r="C11" s="41" t="s">
        <v>270</v>
      </c>
      <c r="D11" s="42" t="s">
        <v>255</v>
      </c>
      <c r="E11" s="42" t="s">
        <v>254</v>
      </c>
      <c r="F11" s="42" t="s">
        <v>254</v>
      </c>
      <c r="G11" s="42" t="s">
        <v>329</v>
      </c>
      <c r="H11" s="42" t="s">
        <v>328</v>
      </c>
      <c r="I11" s="42" t="s">
        <v>324</v>
      </c>
      <c r="J11" s="42" t="s">
        <v>325</v>
      </c>
      <c r="K11" s="42" t="s">
        <v>158</v>
      </c>
      <c r="L11" s="42" t="s">
        <v>274</v>
      </c>
      <c r="M11" s="81" t="s">
        <v>263</v>
      </c>
      <c r="N11" s="80" t="s">
        <v>264</v>
      </c>
      <c r="Q11" t="s">
        <v>159</v>
      </c>
    </row>
    <row r="12" spans="1:17" ht="53.5" x14ac:dyDescent="0.35">
      <c r="A12" s="42" t="str">
        <f>+'1. ESTRATÉGICO'!E14</f>
        <v>Incrementar la participación de los egresados de las Instituciones Educativas Oficiales en la tasa de absorción de educación superior del Distrito a 30%</v>
      </c>
      <c r="B12" s="41" t="s">
        <v>271</v>
      </c>
      <c r="C12" s="41" t="s">
        <v>272</v>
      </c>
      <c r="D12" s="42" t="s">
        <v>253</v>
      </c>
      <c r="E12" s="42" t="s">
        <v>254</v>
      </c>
      <c r="F12" s="42" t="s">
        <v>254</v>
      </c>
      <c r="G12" s="42" t="s">
        <v>331</v>
      </c>
      <c r="H12" s="42" t="s">
        <v>330</v>
      </c>
      <c r="I12" s="42" t="s">
        <v>332</v>
      </c>
      <c r="J12" s="42" t="s">
        <v>325</v>
      </c>
      <c r="K12" s="42" t="s">
        <v>158</v>
      </c>
      <c r="L12" s="42" t="s">
        <v>275</v>
      </c>
      <c r="M12" s="46" t="s">
        <v>265</v>
      </c>
      <c r="N12" s="41" t="s">
        <v>266</v>
      </c>
    </row>
  </sheetData>
  <mergeCells count="9">
    <mergeCell ref="M6:N7"/>
    <mergeCell ref="A6:L7"/>
    <mergeCell ref="A5:B5"/>
    <mergeCell ref="A1:B4"/>
    <mergeCell ref="C1:M1"/>
    <mergeCell ref="C2:M2"/>
    <mergeCell ref="C3:M3"/>
    <mergeCell ref="C4:M4"/>
    <mergeCell ref="C5:N5"/>
  </mergeCells>
  <dataValidations count="1">
    <dataValidation type="list" allowBlank="1" showInputMessage="1" showErrorMessage="1" sqref="K9:K109" xr:uid="{00000000-0002-0000-0200-000000000000}">
      <formula1>$Q$10:$Q$11</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20"/>
  <sheetViews>
    <sheetView topLeftCell="W15" zoomScale="55" zoomScaleNormal="55" workbookViewId="0">
      <selection activeCell="AD12" sqref="AD12:AD19"/>
    </sheetView>
  </sheetViews>
  <sheetFormatPr baseColWidth="10" defaultColWidth="11.453125" defaultRowHeight="16" x14ac:dyDescent="0.4"/>
  <cols>
    <col min="1" max="1" width="33" style="62" customWidth="1"/>
    <col min="2" max="2" width="23.26953125" style="56" customWidth="1"/>
    <col min="3" max="3" width="20.90625" style="56" customWidth="1"/>
    <col min="4" max="4" width="26.08984375" style="56" customWidth="1"/>
    <col min="5" max="5" width="34.453125" style="56" customWidth="1"/>
    <col min="6" max="6" width="29.7265625" style="56" bestFit="1" customWidth="1"/>
    <col min="7" max="7" width="41.08984375" style="56" customWidth="1"/>
    <col min="8" max="8" width="47" style="56" customWidth="1"/>
    <col min="9" max="10" width="31.90625" style="56" customWidth="1"/>
    <col min="11" max="11" width="47.453125" style="90" customWidth="1"/>
    <col min="12" max="12" width="45.08984375" style="56" customWidth="1"/>
    <col min="13" max="13" width="44.26953125" style="56" customWidth="1"/>
    <col min="14" max="14" width="36.08984375" style="56" customWidth="1"/>
    <col min="15" max="15" width="21.08984375" style="56" customWidth="1"/>
    <col min="16" max="16" width="21.453125" style="56" customWidth="1"/>
    <col min="17" max="17" width="20.90625" style="56" customWidth="1"/>
    <col min="18" max="18" width="35.90625" style="56" customWidth="1"/>
    <col min="19" max="19" width="31.453125" style="62" customWidth="1"/>
    <col min="20" max="20" width="32.90625" style="56" customWidth="1"/>
    <col min="21" max="21" width="51.90625" style="56" customWidth="1"/>
    <col min="22" max="22" width="61.90625" style="56" customWidth="1"/>
    <col min="23" max="23" width="31.26953125" style="56" customWidth="1"/>
    <col min="24" max="25" width="46.26953125" style="56" customWidth="1"/>
    <col min="26" max="26" width="29.453125" style="56" customWidth="1"/>
    <col min="27" max="27" width="27.26953125" style="56" customWidth="1"/>
    <col min="28" max="28" width="33.26953125" style="56" customWidth="1"/>
    <col min="29" max="29" width="23.453125" style="56" bestFit="1" customWidth="1"/>
    <col min="30" max="30" width="30.90625" style="56" bestFit="1" customWidth="1"/>
    <col min="31" max="31" width="26.453125" style="56" bestFit="1" customWidth="1"/>
    <col min="32" max="32" width="41" style="56" bestFit="1" customWidth="1"/>
    <col min="33" max="39" width="11.453125" style="56"/>
    <col min="40" max="40" width="56.90625" style="56" hidden="1" customWidth="1"/>
    <col min="41" max="16384" width="11.453125" style="56"/>
  </cols>
  <sheetData>
    <row r="1" spans="1:40" s="1" customFormat="1" ht="23.25" customHeight="1" x14ac:dyDescent="0.35">
      <c r="A1" s="129" t="s">
        <v>160</v>
      </c>
      <c r="B1" s="129"/>
      <c r="C1" s="146" t="s">
        <v>125</v>
      </c>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8"/>
      <c r="AF1" s="31" t="s">
        <v>126</v>
      </c>
    </row>
    <row r="2" spans="1:40" s="1" customFormat="1" ht="23.25" customHeight="1" x14ac:dyDescent="0.35">
      <c r="A2" s="129"/>
      <c r="B2" s="129"/>
      <c r="C2" s="146" t="s">
        <v>127</v>
      </c>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8"/>
      <c r="AF2" s="31" t="s">
        <v>128</v>
      </c>
    </row>
    <row r="3" spans="1:40" s="1" customFormat="1" ht="23.25" customHeight="1" x14ac:dyDescent="0.35">
      <c r="A3" s="129"/>
      <c r="B3" s="129"/>
      <c r="C3" s="146" t="s">
        <v>129</v>
      </c>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8"/>
      <c r="AF3" s="31" t="s">
        <v>130</v>
      </c>
    </row>
    <row r="4" spans="1:40" s="1" customFormat="1" ht="23.25" customHeight="1" x14ac:dyDescent="0.35">
      <c r="A4" s="129"/>
      <c r="B4" s="129"/>
      <c r="C4" s="146" t="s">
        <v>131</v>
      </c>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8"/>
      <c r="AF4" s="31" t="s">
        <v>161</v>
      </c>
    </row>
    <row r="5" spans="1:40" s="1" customFormat="1" ht="26.25" customHeight="1" x14ac:dyDescent="0.35">
      <c r="A5" s="161" t="s">
        <v>150</v>
      </c>
      <c r="B5" s="161"/>
      <c r="C5" s="138"/>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39"/>
    </row>
    <row r="6" spans="1:40" customFormat="1" ht="15" customHeight="1" x14ac:dyDescent="0.35">
      <c r="A6" s="157" t="s">
        <v>162</v>
      </c>
      <c r="B6" s="157"/>
      <c r="C6" s="157"/>
      <c r="D6" s="157"/>
      <c r="E6" s="157"/>
      <c r="F6" s="157"/>
      <c r="G6" s="157"/>
      <c r="H6" s="157"/>
      <c r="I6" s="157"/>
      <c r="J6" s="157"/>
      <c r="K6" s="157"/>
      <c r="L6" s="157"/>
      <c r="M6" s="157"/>
      <c r="N6" s="157"/>
      <c r="O6" s="157"/>
      <c r="P6" s="157"/>
      <c r="Q6" s="157"/>
      <c r="R6" s="157"/>
      <c r="S6" s="157"/>
      <c r="T6" s="157"/>
      <c r="U6" s="157"/>
      <c r="V6" s="158"/>
      <c r="W6" s="162" t="s">
        <v>163</v>
      </c>
      <c r="X6" s="134"/>
      <c r="Y6" s="134"/>
      <c r="Z6" s="134"/>
      <c r="AA6" s="134"/>
      <c r="AB6" s="134"/>
      <c r="AC6" s="164" t="s">
        <v>164</v>
      </c>
      <c r="AD6" s="164"/>
      <c r="AE6" s="164"/>
      <c r="AF6" s="164"/>
    </row>
    <row r="7" spans="1:40" customFormat="1" ht="15" customHeight="1" x14ac:dyDescent="0.35">
      <c r="A7" s="159"/>
      <c r="B7" s="159"/>
      <c r="C7" s="159"/>
      <c r="D7" s="159"/>
      <c r="E7" s="159"/>
      <c r="F7" s="159"/>
      <c r="G7" s="159"/>
      <c r="H7" s="159"/>
      <c r="I7" s="159"/>
      <c r="J7" s="159"/>
      <c r="K7" s="159"/>
      <c r="L7" s="159"/>
      <c r="M7" s="159"/>
      <c r="N7" s="159"/>
      <c r="O7" s="159"/>
      <c r="P7" s="159"/>
      <c r="Q7" s="159"/>
      <c r="R7" s="159"/>
      <c r="S7" s="159"/>
      <c r="T7" s="159"/>
      <c r="U7" s="159"/>
      <c r="V7" s="160"/>
      <c r="W7" s="163"/>
      <c r="X7" s="136"/>
      <c r="Y7" s="136"/>
      <c r="Z7" s="136"/>
      <c r="AA7" s="136"/>
      <c r="AB7" s="136"/>
      <c r="AC7" s="164"/>
      <c r="AD7" s="164"/>
      <c r="AE7" s="164"/>
      <c r="AF7" s="164"/>
    </row>
    <row r="8" spans="1:40" s="28" customFormat="1" ht="64.5" customHeight="1" x14ac:dyDescent="0.35">
      <c r="A8" s="21" t="s">
        <v>10</v>
      </c>
      <c r="B8" s="21" t="s">
        <v>138</v>
      </c>
      <c r="C8" s="21" t="s">
        <v>14</v>
      </c>
      <c r="D8" s="2" t="s">
        <v>165</v>
      </c>
      <c r="E8" s="2" t="s">
        <v>65</v>
      </c>
      <c r="F8" s="21" t="s">
        <v>67</v>
      </c>
      <c r="G8" s="2" t="s">
        <v>69</v>
      </c>
      <c r="H8" s="2" t="s">
        <v>166</v>
      </c>
      <c r="I8" s="2" t="s">
        <v>73</v>
      </c>
      <c r="J8" s="2" t="s">
        <v>167</v>
      </c>
      <c r="K8" s="22" t="s">
        <v>168</v>
      </c>
      <c r="L8" s="22" t="s">
        <v>79</v>
      </c>
      <c r="M8" s="22" t="s">
        <v>81</v>
      </c>
      <c r="N8" s="21" t="s">
        <v>169</v>
      </c>
      <c r="O8" s="22" t="s">
        <v>170</v>
      </c>
      <c r="P8" s="22" t="s">
        <v>171</v>
      </c>
      <c r="Q8" s="21" t="s">
        <v>89</v>
      </c>
      <c r="R8" s="21" t="s">
        <v>91</v>
      </c>
      <c r="S8" s="21" t="s">
        <v>93</v>
      </c>
      <c r="T8" s="21" t="s">
        <v>95</v>
      </c>
      <c r="U8" s="21" t="s">
        <v>97</v>
      </c>
      <c r="V8" s="21" t="s">
        <v>99</v>
      </c>
      <c r="W8" s="2" t="s">
        <v>102</v>
      </c>
      <c r="X8" s="2" t="s">
        <v>172</v>
      </c>
      <c r="Y8" s="2" t="s">
        <v>106</v>
      </c>
      <c r="Z8" s="2" t="s">
        <v>108</v>
      </c>
      <c r="AA8" s="2" t="s">
        <v>110</v>
      </c>
      <c r="AB8" s="2" t="s">
        <v>112</v>
      </c>
      <c r="AC8" s="74" t="s">
        <v>115</v>
      </c>
      <c r="AD8" s="21" t="s">
        <v>173</v>
      </c>
      <c r="AE8" s="21" t="s">
        <v>119</v>
      </c>
      <c r="AF8" s="21" t="s">
        <v>121</v>
      </c>
    </row>
    <row r="9" spans="1:40" s="54" customFormat="1" ht="32.15" customHeight="1" x14ac:dyDescent="0.35">
      <c r="A9" s="51" t="str">
        <f>+'1. ESTRATÉGICO'!E9</f>
        <v>Incrementar la participación de los egresados de las Instituciones Educativas Oficiales en la tasa de absorción de educación superior del Distrito a 30%</v>
      </c>
      <c r="B9" s="51" t="str">
        <f>+'1. ESTRATÉGICO'!F9</f>
        <v>Oferta Académica Superior con Calidad</v>
      </c>
      <c r="C9" s="51" t="s">
        <v>296</v>
      </c>
      <c r="D9" s="51" t="s">
        <v>256</v>
      </c>
      <c r="E9" s="51" t="s">
        <v>257</v>
      </c>
      <c r="F9" s="91">
        <v>2024130010026</v>
      </c>
      <c r="G9" s="51" t="s">
        <v>227</v>
      </c>
      <c r="H9" s="51" t="s">
        <v>228</v>
      </c>
      <c r="I9" s="51" t="s">
        <v>258</v>
      </c>
      <c r="J9" s="85">
        <v>1</v>
      </c>
      <c r="K9" s="49" t="s">
        <v>284</v>
      </c>
      <c r="L9" s="59" t="s">
        <v>284</v>
      </c>
      <c r="M9" s="65" t="s">
        <v>284</v>
      </c>
      <c r="N9" s="49" t="s">
        <v>284</v>
      </c>
      <c r="O9" s="49" t="s">
        <v>284</v>
      </c>
      <c r="P9" s="49" t="s">
        <v>284</v>
      </c>
      <c r="Q9" s="49" t="s">
        <v>284</v>
      </c>
      <c r="R9" s="49" t="s">
        <v>284</v>
      </c>
      <c r="S9" s="49" t="s">
        <v>284</v>
      </c>
      <c r="T9" s="49" t="s">
        <v>284</v>
      </c>
      <c r="U9" s="49" t="s">
        <v>284</v>
      </c>
      <c r="V9" s="49" t="s">
        <v>284</v>
      </c>
      <c r="W9" s="52" t="s">
        <v>285</v>
      </c>
      <c r="X9" s="52" t="s">
        <v>285</v>
      </c>
      <c r="Y9" s="52" t="s">
        <v>285</v>
      </c>
      <c r="Z9" s="52" t="s">
        <v>285</v>
      </c>
      <c r="AA9" s="52" t="s">
        <v>285</v>
      </c>
      <c r="AB9" s="52" t="s">
        <v>285</v>
      </c>
      <c r="AC9" s="86" t="s">
        <v>284</v>
      </c>
      <c r="AD9" s="83" t="s">
        <v>294</v>
      </c>
      <c r="AE9" s="53" t="s">
        <v>229</v>
      </c>
      <c r="AF9" s="152"/>
      <c r="AN9" s="54" t="s">
        <v>175</v>
      </c>
    </row>
    <row r="10" spans="1:40" s="58" customFormat="1" ht="80" x14ac:dyDescent="0.35">
      <c r="A10" s="48" t="str">
        <f>+'1. ESTRATÉGICO'!E10</f>
        <v>Incrementar la participación de los egresados de las Instituciones Educativas Oficiales en la tasa de absorción de educación superior del Distrito a 30%</v>
      </c>
      <c r="B10" s="55" t="str">
        <f>+'1. ESTRATÉGICO'!F10</f>
        <v>Oferta Académica Superior con Calidad</v>
      </c>
      <c r="C10" s="57" t="s">
        <v>296</v>
      </c>
      <c r="D10" s="48" t="s">
        <v>284</v>
      </c>
      <c r="E10" s="55" t="s">
        <v>297</v>
      </c>
      <c r="F10" s="67">
        <v>2024130010028</v>
      </c>
      <c r="G10" s="55" t="s">
        <v>299</v>
      </c>
      <c r="H10" s="65" t="s">
        <v>298</v>
      </c>
      <c r="I10" s="51"/>
      <c r="J10" s="68"/>
      <c r="K10" s="49" t="s">
        <v>284</v>
      </c>
      <c r="L10" s="49" t="s">
        <v>284</v>
      </c>
      <c r="M10" s="57" t="s">
        <v>284</v>
      </c>
      <c r="N10" s="49" t="s">
        <v>284</v>
      </c>
      <c r="O10" s="49" t="s">
        <v>284</v>
      </c>
      <c r="P10" s="57" t="s">
        <v>284</v>
      </c>
      <c r="Q10" s="86" t="s">
        <v>284</v>
      </c>
      <c r="R10" s="86" t="s">
        <v>284</v>
      </c>
      <c r="S10" s="86" t="s">
        <v>284</v>
      </c>
      <c r="T10" s="86" t="s">
        <v>284</v>
      </c>
      <c r="U10" s="86" t="s">
        <v>284</v>
      </c>
      <c r="V10" s="86" t="s">
        <v>284</v>
      </c>
      <c r="W10" s="64" t="s">
        <v>285</v>
      </c>
      <c r="X10" s="64" t="s">
        <v>285</v>
      </c>
      <c r="Y10" s="64" t="s">
        <v>285</v>
      </c>
      <c r="Z10" s="64" t="s">
        <v>285</v>
      </c>
      <c r="AA10" s="64" t="s">
        <v>285</v>
      </c>
      <c r="AB10" s="64" t="s">
        <v>285</v>
      </c>
      <c r="AC10" s="86" t="s">
        <v>284</v>
      </c>
      <c r="AD10" s="86" t="s">
        <v>284</v>
      </c>
      <c r="AE10" s="53" t="s">
        <v>229</v>
      </c>
      <c r="AF10" s="152"/>
      <c r="AN10" s="58" t="s">
        <v>176</v>
      </c>
    </row>
    <row r="11" spans="1:40" s="58" customFormat="1" ht="32.15" customHeight="1" x14ac:dyDescent="0.35">
      <c r="A11" s="51" t="str">
        <f>+'1. ESTRATÉGICO'!E11</f>
        <v>Incrementar la participación de los egresados de las Instituciones Educativas Oficiales en la tasa de absorción de educación superior del Distrito a 30%</v>
      </c>
      <c r="B11" s="51" t="str">
        <f>+'1. ESTRATÉGICO'!F11</f>
        <v>Oferta Académica Superior con Calidad</v>
      </c>
      <c r="C11" s="51" t="s">
        <v>296</v>
      </c>
      <c r="D11" s="51" t="s">
        <v>233</v>
      </c>
      <c r="E11" s="51" t="s">
        <v>277</v>
      </c>
      <c r="F11" s="84">
        <v>2024130010027</v>
      </c>
      <c r="G11" s="51" t="s">
        <v>278</v>
      </c>
      <c r="H11" s="51" t="s">
        <v>279</v>
      </c>
      <c r="I11" s="59" t="s">
        <v>280</v>
      </c>
      <c r="J11" s="87">
        <v>1</v>
      </c>
      <c r="K11" s="93" t="s">
        <v>335</v>
      </c>
      <c r="L11" s="53" t="s">
        <v>178</v>
      </c>
      <c r="M11" s="57" t="s">
        <v>293</v>
      </c>
      <c r="N11" s="48">
        <v>1</v>
      </c>
      <c r="O11" s="61">
        <v>45658</v>
      </c>
      <c r="P11" s="61">
        <v>45930</v>
      </c>
      <c r="Q11" s="49">
        <v>121</v>
      </c>
      <c r="R11" s="50" t="s">
        <v>281</v>
      </c>
      <c r="S11" s="59" t="s">
        <v>295</v>
      </c>
      <c r="T11" s="53" t="s">
        <v>314</v>
      </c>
      <c r="U11" s="47" t="s">
        <v>282</v>
      </c>
      <c r="V11" s="47" t="s">
        <v>283</v>
      </c>
      <c r="W11" s="64" t="s">
        <v>285</v>
      </c>
      <c r="X11" s="64" t="s">
        <v>285</v>
      </c>
      <c r="Y11" s="64" t="s">
        <v>285</v>
      </c>
      <c r="Z11" s="64" t="s">
        <v>285</v>
      </c>
      <c r="AA11" s="64" t="s">
        <v>285</v>
      </c>
      <c r="AB11" s="64" t="s">
        <v>285</v>
      </c>
      <c r="AC11" s="82">
        <v>1200000000</v>
      </c>
      <c r="AD11" s="82">
        <v>1200000000</v>
      </c>
      <c r="AE11" s="53" t="s">
        <v>229</v>
      </c>
      <c r="AF11" s="152"/>
      <c r="AN11" s="58" t="s">
        <v>177</v>
      </c>
    </row>
    <row r="12" spans="1:40" ht="144" x14ac:dyDescent="0.4">
      <c r="A12" s="48" t="str">
        <f>+'2. GESTIÓN-MIPG'!A9</f>
        <v>Incrementar la participación de los egresados de las Instituciones Educativas Oficiales en la tasa de absorción de educación superior del Distrito a 30%</v>
      </c>
      <c r="B12" s="55" t="str">
        <f>+B11</f>
        <v>Oferta Académica Superior con Calidad</v>
      </c>
      <c r="C12" s="66" t="s">
        <v>296</v>
      </c>
      <c r="D12" s="48" t="s">
        <v>284</v>
      </c>
      <c r="E12" s="150" t="s">
        <v>300</v>
      </c>
      <c r="F12" s="151">
        <v>202400000005377</v>
      </c>
      <c r="G12" s="150" t="s">
        <v>301</v>
      </c>
      <c r="H12" s="70" t="s">
        <v>336</v>
      </c>
      <c r="I12" s="48" t="s">
        <v>316</v>
      </c>
      <c r="J12" s="60">
        <v>0.5</v>
      </c>
      <c r="K12" s="48" t="s">
        <v>334</v>
      </c>
      <c r="L12" s="53" t="s">
        <v>178</v>
      </c>
      <c r="M12" s="94" t="s">
        <v>337</v>
      </c>
      <c r="N12" s="175">
        <v>23</v>
      </c>
      <c r="O12" s="61">
        <v>45717</v>
      </c>
      <c r="P12" s="61">
        <v>45991</v>
      </c>
      <c r="Q12" s="53">
        <v>274</v>
      </c>
      <c r="R12" s="48" t="s">
        <v>281</v>
      </c>
      <c r="S12" s="53" t="s">
        <v>295</v>
      </c>
      <c r="T12" s="53" t="s">
        <v>314</v>
      </c>
      <c r="U12" s="89" t="s">
        <v>318</v>
      </c>
      <c r="V12" s="89" t="s">
        <v>320</v>
      </c>
      <c r="W12" s="52" t="s">
        <v>285</v>
      </c>
      <c r="X12" s="52" t="s">
        <v>285</v>
      </c>
      <c r="Y12" s="52" t="s">
        <v>285</v>
      </c>
      <c r="Z12" s="52" t="s">
        <v>285</v>
      </c>
      <c r="AA12" s="52" t="s">
        <v>285</v>
      </c>
      <c r="AB12" s="52" t="s">
        <v>285</v>
      </c>
      <c r="AC12" s="79">
        <v>631250000</v>
      </c>
      <c r="AD12" s="154">
        <f>+AC12+AC19+AC13+AC14+AC15+AC16+AC17+AC18</f>
        <v>3000000000</v>
      </c>
      <c r="AE12" s="53" t="s">
        <v>229</v>
      </c>
      <c r="AF12" s="152"/>
      <c r="AN12" s="56" t="s">
        <v>174</v>
      </c>
    </row>
    <row r="13" spans="1:40" ht="144" x14ac:dyDescent="0.4">
      <c r="A13" s="48" t="str">
        <f>+'2. GESTIÓN-MIPG'!A10</f>
        <v>Incrementar la participación de los egresados de las Instituciones Educativas Oficiales en la tasa de absorción de educación superior del Distrito a 30%</v>
      </c>
      <c r="B13" s="55" t="str">
        <f t="shared" ref="B13:B18" si="0">+B12</f>
        <v>Oferta Académica Superior con Calidad</v>
      </c>
      <c r="C13" s="66" t="s">
        <v>296</v>
      </c>
      <c r="D13" s="48" t="s">
        <v>284</v>
      </c>
      <c r="E13" s="150"/>
      <c r="F13" s="151"/>
      <c r="G13" s="150"/>
      <c r="H13" s="70" t="s">
        <v>336</v>
      </c>
      <c r="I13" s="48" t="s">
        <v>316</v>
      </c>
      <c r="J13" s="60">
        <v>0.5</v>
      </c>
      <c r="K13" s="48" t="s">
        <v>334</v>
      </c>
      <c r="L13" s="53" t="s">
        <v>178</v>
      </c>
      <c r="M13" s="94" t="s">
        <v>338</v>
      </c>
      <c r="N13" s="175">
        <v>9</v>
      </c>
      <c r="O13" s="61">
        <v>45717</v>
      </c>
      <c r="P13" s="61">
        <v>45991</v>
      </c>
      <c r="Q13" s="53">
        <v>274</v>
      </c>
      <c r="R13" s="48" t="s">
        <v>281</v>
      </c>
      <c r="S13" s="53" t="s">
        <v>295</v>
      </c>
      <c r="T13" s="53" t="s">
        <v>314</v>
      </c>
      <c r="U13" s="89" t="s">
        <v>318</v>
      </c>
      <c r="V13" s="89" t="s">
        <v>320</v>
      </c>
      <c r="W13" s="52" t="s">
        <v>285</v>
      </c>
      <c r="X13" s="52" t="s">
        <v>285</v>
      </c>
      <c r="Y13" s="52" t="s">
        <v>285</v>
      </c>
      <c r="Z13" s="52" t="s">
        <v>285</v>
      </c>
      <c r="AA13" s="52" t="s">
        <v>285</v>
      </c>
      <c r="AB13" s="52" t="s">
        <v>285</v>
      </c>
      <c r="AC13" s="79">
        <v>169000000</v>
      </c>
      <c r="AD13" s="155"/>
      <c r="AE13" s="53" t="s">
        <v>229</v>
      </c>
      <c r="AF13" s="152"/>
      <c r="AN13" s="56" t="s">
        <v>174</v>
      </c>
    </row>
    <row r="14" spans="1:40" ht="144" x14ac:dyDescent="0.4">
      <c r="A14" s="48" t="str">
        <f>+'2. GESTIÓN-MIPG'!A11</f>
        <v>Incrementar la participación de los egresados de las Instituciones Educativas Oficiales en la tasa de absorción de educación superior del Distrito a 30%</v>
      </c>
      <c r="B14" s="55" t="str">
        <f t="shared" si="0"/>
        <v>Oferta Académica Superior con Calidad</v>
      </c>
      <c r="C14" s="66" t="s">
        <v>296</v>
      </c>
      <c r="D14" s="48" t="s">
        <v>284</v>
      </c>
      <c r="E14" s="150"/>
      <c r="F14" s="151"/>
      <c r="G14" s="150"/>
      <c r="H14" s="70" t="s">
        <v>336</v>
      </c>
      <c r="I14" s="48" t="s">
        <v>316</v>
      </c>
      <c r="J14" s="60">
        <v>0.5</v>
      </c>
      <c r="K14" s="48" t="s">
        <v>334</v>
      </c>
      <c r="L14" s="53" t="s">
        <v>178</v>
      </c>
      <c r="M14" s="94" t="s">
        <v>339</v>
      </c>
      <c r="N14" s="175">
        <v>3</v>
      </c>
      <c r="O14" s="61">
        <v>45717</v>
      </c>
      <c r="P14" s="61">
        <v>45991</v>
      </c>
      <c r="Q14" s="53">
        <v>274</v>
      </c>
      <c r="R14" s="48" t="s">
        <v>281</v>
      </c>
      <c r="S14" s="53" t="s">
        <v>295</v>
      </c>
      <c r="T14" s="53" t="s">
        <v>314</v>
      </c>
      <c r="U14" s="89" t="s">
        <v>318</v>
      </c>
      <c r="V14" s="89" t="s">
        <v>320</v>
      </c>
      <c r="W14" s="52" t="s">
        <v>285</v>
      </c>
      <c r="X14" s="52" t="s">
        <v>285</v>
      </c>
      <c r="Y14" s="52" t="s">
        <v>285</v>
      </c>
      <c r="Z14" s="52" t="s">
        <v>285</v>
      </c>
      <c r="AA14" s="52" t="s">
        <v>285</v>
      </c>
      <c r="AB14" s="52" t="s">
        <v>285</v>
      </c>
      <c r="AC14" s="79">
        <v>120000000</v>
      </c>
      <c r="AD14" s="155"/>
      <c r="AE14" s="53" t="s">
        <v>229</v>
      </c>
      <c r="AF14" s="152"/>
      <c r="AN14" s="56" t="s">
        <v>174</v>
      </c>
    </row>
    <row r="15" spans="1:40" ht="144" x14ac:dyDescent="0.4">
      <c r="A15" s="48" t="str">
        <f>+'2. GESTIÓN-MIPG'!A12</f>
        <v>Incrementar la participación de los egresados de las Instituciones Educativas Oficiales en la tasa de absorción de educación superior del Distrito a 30%</v>
      </c>
      <c r="B15" s="55" t="str">
        <f t="shared" si="0"/>
        <v>Oferta Académica Superior con Calidad</v>
      </c>
      <c r="C15" s="66" t="s">
        <v>296</v>
      </c>
      <c r="D15" s="48" t="s">
        <v>284</v>
      </c>
      <c r="E15" s="150"/>
      <c r="F15" s="151"/>
      <c r="G15" s="150"/>
      <c r="H15" s="70" t="s">
        <v>336</v>
      </c>
      <c r="I15" s="48" t="s">
        <v>316</v>
      </c>
      <c r="J15" s="60">
        <v>0.5</v>
      </c>
      <c r="K15" s="48" t="s">
        <v>334</v>
      </c>
      <c r="L15" s="53" t="s">
        <v>178</v>
      </c>
      <c r="M15" s="94" t="s">
        <v>340</v>
      </c>
      <c r="N15" s="175">
        <v>7</v>
      </c>
      <c r="O15" s="61">
        <v>45717</v>
      </c>
      <c r="P15" s="61">
        <v>45991</v>
      </c>
      <c r="Q15" s="53">
        <v>274</v>
      </c>
      <c r="R15" s="48" t="s">
        <v>281</v>
      </c>
      <c r="S15" s="53" t="s">
        <v>295</v>
      </c>
      <c r="T15" s="53" t="s">
        <v>314</v>
      </c>
      <c r="U15" s="89" t="s">
        <v>318</v>
      </c>
      <c r="V15" s="89" t="s">
        <v>320</v>
      </c>
      <c r="W15" s="52" t="s">
        <v>285</v>
      </c>
      <c r="X15" s="52" t="s">
        <v>285</v>
      </c>
      <c r="Y15" s="52" t="s">
        <v>285</v>
      </c>
      <c r="Z15" s="52" t="s">
        <v>285</v>
      </c>
      <c r="AA15" s="52" t="s">
        <v>285</v>
      </c>
      <c r="AB15" s="52" t="s">
        <v>285</v>
      </c>
      <c r="AC15" s="79">
        <v>345000000</v>
      </c>
      <c r="AD15" s="155"/>
      <c r="AE15" s="53" t="s">
        <v>229</v>
      </c>
      <c r="AF15" s="152"/>
      <c r="AN15" s="56" t="s">
        <v>174</v>
      </c>
    </row>
    <row r="16" spans="1:40" ht="144" x14ac:dyDescent="0.4">
      <c r="A16" s="48">
        <f>+'2. GESTIÓN-MIPG'!A13</f>
        <v>0</v>
      </c>
      <c r="B16" s="55" t="str">
        <f t="shared" si="0"/>
        <v>Oferta Académica Superior con Calidad</v>
      </c>
      <c r="C16" s="66" t="s">
        <v>296</v>
      </c>
      <c r="D16" s="48" t="s">
        <v>284</v>
      </c>
      <c r="E16" s="150"/>
      <c r="F16" s="151"/>
      <c r="G16" s="150"/>
      <c r="H16" s="70" t="s">
        <v>336</v>
      </c>
      <c r="I16" s="48" t="s">
        <v>316</v>
      </c>
      <c r="J16" s="60">
        <v>0.5</v>
      </c>
      <c r="K16" s="48" t="s">
        <v>334</v>
      </c>
      <c r="L16" s="53" t="s">
        <v>178</v>
      </c>
      <c r="M16" s="94" t="s">
        <v>341</v>
      </c>
      <c r="N16" s="175">
        <v>17</v>
      </c>
      <c r="O16" s="61">
        <v>45717</v>
      </c>
      <c r="P16" s="61">
        <v>45991</v>
      </c>
      <c r="Q16" s="53">
        <v>274</v>
      </c>
      <c r="R16" s="48" t="s">
        <v>281</v>
      </c>
      <c r="S16" s="53" t="s">
        <v>295</v>
      </c>
      <c r="T16" s="53" t="s">
        <v>314</v>
      </c>
      <c r="U16" s="89" t="s">
        <v>318</v>
      </c>
      <c r="V16" s="89" t="s">
        <v>320</v>
      </c>
      <c r="W16" s="52" t="s">
        <v>285</v>
      </c>
      <c r="X16" s="52" t="s">
        <v>285</v>
      </c>
      <c r="Y16" s="52" t="s">
        <v>285</v>
      </c>
      <c r="Z16" s="52" t="s">
        <v>285</v>
      </c>
      <c r="AA16" s="52" t="s">
        <v>285</v>
      </c>
      <c r="AB16" s="52" t="s">
        <v>285</v>
      </c>
      <c r="AC16" s="79">
        <v>200000000</v>
      </c>
      <c r="AD16" s="155"/>
      <c r="AE16" s="53" t="s">
        <v>229</v>
      </c>
      <c r="AF16" s="152"/>
      <c r="AN16" s="56" t="s">
        <v>174</v>
      </c>
    </row>
    <row r="17" spans="1:40" ht="144" x14ac:dyDescent="0.4">
      <c r="A17" s="48">
        <f>+'2. GESTIÓN-MIPG'!A14</f>
        <v>0</v>
      </c>
      <c r="B17" s="55" t="str">
        <f t="shared" si="0"/>
        <v>Oferta Académica Superior con Calidad</v>
      </c>
      <c r="C17" s="66" t="s">
        <v>296</v>
      </c>
      <c r="D17" s="48" t="s">
        <v>284</v>
      </c>
      <c r="E17" s="150"/>
      <c r="F17" s="151"/>
      <c r="G17" s="150"/>
      <c r="H17" s="70" t="s">
        <v>336</v>
      </c>
      <c r="I17" s="48" t="s">
        <v>316</v>
      </c>
      <c r="J17" s="60">
        <v>0.5</v>
      </c>
      <c r="K17" s="48" t="s">
        <v>334</v>
      </c>
      <c r="L17" s="53" t="s">
        <v>178</v>
      </c>
      <c r="M17" s="94" t="s">
        <v>342</v>
      </c>
      <c r="N17" s="175">
        <v>54</v>
      </c>
      <c r="O17" s="61">
        <v>45717</v>
      </c>
      <c r="P17" s="61">
        <v>45991</v>
      </c>
      <c r="Q17" s="53">
        <v>274</v>
      </c>
      <c r="R17" s="48" t="s">
        <v>281</v>
      </c>
      <c r="S17" s="53" t="s">
        <v>295</v>
      </c>
      <c r="T17" s="53" t="s">
        <v>314</v>
      </c>
      <c r="U17" s="89" t="s">
        <v>318</v>
      </c>
      <c r="V17" s="89" t="s">
        <v>320</v>
      </c>
      <c r="W17" s="52" t="s">
        <v>285</v>
      </c>
      <c r="X17" s="52" t="s">
        <v>285</v>
      </c>
      <c r="Y17" s="52" t="s">
        <v>285</v>
      </c>
      <c r="Z17" s="52" t="s">
        <v>285</v>
      </c>
      <c r="AA17" s="52" t="s">
        <v>285</v>
      </c>
      <c r="AB17" s="52" t="s">
        <v>285</v>
      </c>
      <c r="AC17" s="79">
        <v>530000000</v>
      </c>
      <c r="AD17" s="155"/>
      <c r="AE17" s="53" t="s">
        <v>229</v>
      </c>
      <c r="AF17" s="152"/>
      <c r="AN17" s="56" t="s">
        <v>174</v>
      </c>
    </row>
    <row r="18" spans="1:40" ht="144" x14ac:dyDescent="0.4">
      <c r="A18" s="48">
        <f>+'2. GESTIÓN-MIPG'!A15</f>
        <v>0</v>
      </c>
      <c r="B18" s="55" t="str">
        <f t="shared" si="0"/>
        <v>Oferta Académica Superior con Calidad</v>
      </c>
      <c r="C18" s="66" t="s">
        <v>296</v>
      </c>
      <c r="D18" s="48" t="s">
        <v>284</v>
      </c>
      <c r="E18" s="150"/>
      <c r="F18" s="151"/>
      <c r="G18" s="150"/>
      <c r="H18" s="70" t="s">
        <v>336</v>
      </c>
      <c r="I18" s="48" t="s">
        <v>316</v>
      </c>
      <c r="J18" s="60">
        <v>0.5</v>
      </c>
      <c r="K18" s="48" t="s">
        <v>334</v>
      </c>
      <c r="L18" s="53" t="s">
        <v>178</v>
      </c>
      <c r="M18" s="94" t="s">
        <v>343</v>
      </c>
      <c r="N18" s="175">
        <v>1</v>
      </c>
      <c r="O18" s="61">
        <v>45717</v>
      </c>
      <c r="P18" s="61">
        <v>45991</v>
      </c>
      <c r="Q18" s="53">
        <v>274</v>
      </c>
      <c r="R18" s="48" t="s">
        <v>281</v>
      </c>
      <c r="S18" s="53" t="s">
        <v>295</v>
      </c>
      <c r="T18" s="53" t="s">
        <v>314</v>
      </c>
      <c r="U18" s="89" t="s">
        <v>318</v>
      </c>
      <c r="V18" s="89" t="s">
        <v>320</v>
      </c>
      <c r="W18" s="52" t="s">
        <v>285</v>
      </c>
      <c r="X18" s="52" t="s">
        <v>285</v>
      </c>
      <c r="Y18" s="52" t="s">
        <v>285</v>
      </c>
      <c r="Z18" s="52" t="s">
        <v>285</v>
      </c>
      <c r="AA18" s="52" t="s">
        <v>285</v>
      </c>
      <c r="AB18" s="52" t="s">
        <v>285</v>
      </c>
      <c r="AC18" s="79">
        <v>4750000</v>
      </c>
      <c r="AD18" s="155"/>
      <c r="AE18" s="53" t="s">
        <v>229</v>
      </c>
      <c r="AF18" s="152"/>
      <c r="AN18" s="56" t="s">
        <v>174</v>
      </c>
    </row>
    <row r="19" spans="1:40" s="62" customFormat="1" ht="128" x14ac:dyDescent="0.35">
      <c r="A19" s="48" t="str">
        <f>+'1. ESTRATÉGICO'!E14</f>
        <v>Incrementar la participación de los egresados de las Instituciones Educativas Oficiales en la tasa de absorción de educación superior del Distrito a 30%</v>
      </c>
      <c r="B19" s="48" t="str">
        <f>+'1. ESTRATÉGICO'!F14</f>
        <v>Oferta Académica Superior con Calidad</v>
      </c>
      <c r="C19" s="53" t="s">
        <v>296</v>
      </c>
      <c r="D19" s="48" t="s">
        <v>284</v>
      </c>
      <c r="E19" s="150"/>
      <c r="F19" s="151"/>
      <c r="G19" s="150"/>
      <c r="H19" s="48" t="s">
        <v>302</v>
      </c>
      <c r="I19" s="48" t="s">
        <v>317</v>
      </c>
      <c r="J19" s="92">
        <v>0.5</v>
      </c>
      <c r="K19" s="48" t="s">
        <v>315</v>
      </c>
      <c r="L19" s="53" t="s">
        <v>178</v>
      </c>
      <c r="M19" s="53" t="s">
        <v>333</v>
      </c>
      <c r="N19" s="53">
        <v>468</v>
      </c>
      <c r="O19" s="61">
        <v>45689</v>
      </c>
      <c r="P19" s="61">
        <v>45900</v>
      </c>
      <c r="Q19" s="53">
        <v>211</v>
      </c>
      <c r="R19" s="48" t="s">
        <v>281</v>
      </c>
      <c r="S19" s="53" t="s">
        <v>295</v>
      </c>
      <c r="T19" s="53" t="s">
        <v>314</v>
      </c>
      <c r="U19" s="48" t="s">
        <v>319</v>
      </c>
      <c r="V19" s="48" t="s">
        <v>321</v>
      </c>
      <c r="W19" s="52" t="s">
        <v>285</v>
      </c>
      <c r="X19" s="52" t="s">
        <v>285</v>
      </c>
      <c r="Y19" s="52" t="s">
        <v>285</v>
      </c>
      <c r="Z19" s="52" t="s">
        <v>285</v>
      </c>
      <c r="AA19" s="52" t="s">
        <v>285</v>
      </c>
      <c r="AB19" s="52" t="s">
        <v>285</v>
      </c>
      <c r="AC19" s="79">
        <v>1000000000</v>
      </c>
      <c r="AD19" s="156"/>
      <c r="AE19" s="53" t="s">
        <v>229</v>
      </c>
      <c r="AF19" s="153"/>
      <c r="AN19" s="62" t="s">
        <v>179</v>
      </c>
    </row>
    <row r="20" spans="1:40" ht="10.5" customHeight="1" x14ac:dyDescent="0.4">
      <c r="H20" s="69"/>
    </row>
  </sheetData>
  <mergeCells count="15">
    <mergeCell ref="C3:AE3"/>
    <mergeCell ref="C4:AE4"/>
    <mergeCell ref="C5:AF5"/>
    <mergeCell ref="A6:V7"/>
    <mergeCell ref="A5:B5"/>
    <mergeCell ref="A1:B4"/>
    <mergeCell ref="W6:AB7"/>
    <mergeCell ref="AC6:AF7"/>
    <mergeCell ref="C1:AE1"/>
    <mergeCell ref="C2:AE2"/>
    <mergeCell ref="E12:E19"/>
    <mergeCell ref="F12:F19"/>
    <mergeCell ref="G12:G19"/>
    <mergeCell ref="AF9:AF19"/>
    <mergeCell ref="AD12:AD19"/>
  </mergeCells>
  <dataValidations disablePrompts="1" count="1">
    <dataValidation type="list" allowBlank="1" showInputMessage="1" showErrorMessage="1" sqref="L20:L121 L9" xr:uid="{00000000-0002-0000-0300-000000000000}">
      <formula1>$AN$9:$AN$19</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00000000-0002-0000-0300-000001000000}">
          <x14:formula1>
            <xm:f>ANEXO1!$A$2:$A$21</xm:f>
          </x14:formula1>
          <xm:sqref>Z20:Z76</xm:sqref>
        </x14:dataValidation>
        <x14:dataValidation type="list" allowBlank="1" showInputMessage="1" showErrorMessage="1" xr:uid="{00000000-0002-0000-0300-000002000000}">
          <x14:formula1>
            <xm:f>ANEXO1!$F$2:$F$7</xm:f>
          </x14:formula1>
          <xm:sqref>AA20:AA85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G27"/>
  <sheetViews>
    <sheetView topLeftCell="A10" zoomScale="90" zoomScaleNormal="90" workbookViewId="0">
      <selection activeCell="A7" sqref="A7"/>
    </sheetView>
  </sheetViews>
  <sheetFormatPr baseColWidth="10" defaultColWidth="10.90625" defaultRowHeight="14.5" x14ac:dyDescent="0.35"/>
  <cols>
    <col min="1" max="1" width="20.7265625" customWidth="1"/>
    <col min="2" max="2" width="25" customWidth="1"/>
    <col min="3" max="3" width="19.7265625" customWidth="1"/>
    <col min="4" max="4" width="20.453125" customWidth="1"/>
    <col min="5" max="6" width="22.90625" customWidth="1"/>
    <col min="7" max="7" width="25.26953125" customWidth="1"/>
  </cols>
  <sheetData>
    <row r="2" spans="1:7" x14ac:dyDescent="0.35">
      <c r="A2" s="172" t="s">
        <v>180</v>
      </c>
      <c r="B2" s="173"/>
      <c r="C2" s="173"/>
      <c r="D2" s="173"/>
      <c r="E2" s="173"/>
      <c r="F2" s="173"/>
      <c r="G2" s="174"/>
    </row>
    <row r="3" spans="1:7" s="6" customFormat="1" x14ac:dyDescent="0.35">
      <c r="A3" s="32" t="s">
        <v>181</v>
      </c>
      <c r="B3" s="169" t="s">
        <v>182</v>
      </c>
      <c r="C3" s="169"/>
      <c r="D3" s="169"/>
      <c r="E3" s="169"/>
      <c r="F3" s="169"/>
      <c r="G3" s="34" t="s">
        <v>183</v>
      </c>
    </row>
    <row r="4" spans="1:7" ht="12.75" customHeight="1" x14ac:dyDescent="0.35">
      <c r="A4" s="35">
        <v>45489</v>
      </c>
      <c r="B4" s="170" t="s">
        <v>184</v>
      </c>
      <c r="C4" s="170"/>
      <c r="D4" s="170"/>
      <c r="E4" s="170"/>
      <c r="F4" s="170"/>
      <c r="G4" s="36" t="s">
        <v>185</v>
      </c>
    </row>
    <row r="5" spans="1:7" ht="12.75" customHeight="1" x14ac:dyDescent="0.35">
      <c r="A5" s="37"/>
      <c r="B5" s="170"/>
      <c r="C5" s="170"/>
      <c r="D5" s="170"/>
      <c r="E5" s="170"/>
      <c r="F5" s="170"/>
      <c r="G5" s="36"/>
    </row>
    <row r="6" spans="1:7" x14ac:dyDescent="0.35">
      <c r="A6" s="37"/>
      <c r="B6" s="171"/>
      <c r="C6" s="171"/>
      <c r="D6" s="171"/>
      <c r="E6" s="171"/>
      <c r="F6" s="171"/>
      <c r="G6" s="39"/>
    </row>
    <row r="7" spans="1:7" x14ac:dyDescent="0.35">
      <c r="A7" s="37"/>
      <c r="B7" s="171"/>
      <c r="C7" s="171"/>
      <c r="D7" s="171"/>
      <c r="E7" s="171"/>
      <c r="F7" s="171"/>
      <c r="G7" s="39"/>
    </row>
    <row r="8" spans="1:7" x14ac:dyDescent="0.35">
      <c r="A8" s="37"/>
      <c r="B8" s="38"/>
      <c r="C8" s="38"/>
      <c r="D8" s="38"/>
      <c r="E8" s="38"/>
      <c r="F8" s="38"/>
      <c r="G8" s="39"/>
    </row>
    <row r="9" spans="1:7" x14ac:dyDescent="0.35">
      <c r="A9" s="165" t="s">
        <v>186</v>
      </c>
      <c r="B9" s="166"/>
      <c r="C9" s="166"/>
      <c r="D9" s="166"/>
      <c r="E9" s="166"/>
      <c r="F9" s="166"/>
      <c r="G9" s="167"/>
    </row>
    <row r="10" spans="1:7" s="6" customFormat="1" x14ac:dyDescent="0.35">
      <c r="A10" s="33"/>
      <c r="B10" s="169" t="s">
        <v>187</v>
      </c>
      <c r="C10" s="169"/>
      <c r="D10" s="169" t="s">
        <v>188</v>
      </c>
      <c r="E10" s="169"/>
      <c r="F10" s="33" t="s">
        <v>181</v>
      </c>
      <c r="G10" s="33" t="s">
        <v>189</v>
      </c>
    </row>
    <row r="11" spans="1:7" x14ac:dyDescent="0.35">
      <c r="A11" s="40" t="s">
        <v>190</v>
      </c>
      <c r="B11" s="170" t="s">
        <v>191</v>
      </c>
      <c r="C11" s="170"/>
      <c r="D11" s="168" t="s">
        <v>192</v>
      </c>
      <c r="E11" s="168"/>
      <c r="F11" s="37" t="s">
        <v>193</v>
      </c>
      <c r="G11" s="39"/>
    </row>
    <row r="12" spans="1:7" x14ac:dyDescent="0.35">
      <c r="A12" s="40" t="s">
        <v>194</v>
      </c>
      <c r="B12" s="168" t="s">
        <v>195</v>
      </c>
      <c r="C12" s="168"/>
      <c r="D12" s="168" t="s">
        <v>196</v>
      </c>
      <c r="E12" s="168"/>
      <c r="F12" s="37" t="s">
        <v>193</v>
      </c>
      <c r="G12" s="39"/>
    </row>
    <row r="13" spans="1:7" x14ac:dyDescent="0.35">
      <c r="A13" s="40" t="s">
        <v>197</v>
      </c>
      <c r="B13" s="168" t="s">
        <v>195</v>
      </c>
      <c r="C13" s="168"/>
      <c r="D13" s="168" t="s">
        <v>196</v>
      </c>
      <c r="E13" s="168"/>
      <c r="F13" s="37" t="s">
        <v>193</v>
      </c>
      <c r="G13" s="39"/>
    </row>
    <row r="14" spans="1:7" ht="45" customHeight="1" x14ac:dyDescent="0.35"/>
    <row r="15" spans="1:7" ht="45" customHeight="1" x14ac:dyDescent="0.35"/>
    <row r="16" spans="1:7" ht="45" customHeight="1" x14ac:dyDescent="0.35"/>
    <row r="17" ht="45" customHeight="1" x14ac:dyDescent="0.35"/>
    <row r="18" ht="45" customHeight="1" x14ac:dyDescent="0.35"/>
    <row r="19" ht="45" customHeight="1" x14ac:dyDescent="0.35"/>
    <row r="20" ht="45" customHeight="1" x14ac:dyDescent="0.35"/>
    <row r="21" ht="45" customHeight="1" x14ac:dyDescent="0.35"/>
    <row r="22" ht="45" customHeight="1" x14ac:dyDescent="0.35"/>
    <row r="23" ht="45" customHeight="1" x14ac:dyDescent="0.35"/>
    <row r="24" ht="45" customHeight="1" x14ac:dyDescent="0.35"/>
    <row r="25" ht="45" customHeight="1" x14ac:dyDescent="0.35"/>
    <row r="26" ht="45" customHeight="1" x14ac:dyDescent="0.35"/>
    <row r="27" ht="45" customHeight="1" x14ac:dyDescent="0.35"/>
  </sheetData>
  <mergeCells count="15">
    <mergeCell ref="B7:F7"/>
    <mergeCell ref="A2:G2"/>
    <mergeCell ref="B3:F3"/>
    <mergeCell ref="B4:F4"/>
    <mergeCell ref="B5:F5"/>
    <mergeCell ref="B6:F6"/>
    <mergeCell ref="A9:G9"/>
    <mergeCell ref="B13:C13"/>
    <mergeCell ref="D13:E13"/>
    <mergeCell ref="B10:C10"/>
    <mergeCell ref="D10:E10"/>
    <mergeCell ref="B11:C11"/>
    <mergeCell ref="D11:E11"/>
    <mergeCell ref="B12:C12"/>
    <mergeCell ref="D12:E12"/>
  </mergeCells>
  <phoneticPr fontId="15"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5"/>
  <sheetViews>
    <sheetView workbookViewId="0">
      <selection activeCell="I17" sqref="H17:I17"/>
    </sheetView>
  </sheetViews>
  <sheetFormatPr baseColWidth="10" defaultColWidth="10.90625" defaultRowHeight="14.5" x14ac:dyDescent="0.35"/>
  <cols>
    <col min="1" max="1" width="55.453125" customWidth="1"/>
    <col min="5" max="5" width="20.08984375" customWidth="1"/>
    <col min="6" max="6" width="34.7265625" customWidth="1"/>
  </cols>
  <sheetData>
    <row r="1" spans="1:6" ht="52.5" customHeight="1" x14ac:dyDescent="0.35">
      <c r="A1" s="30" t="s">
        <v>198</v>
      </c>
      <c r="E1" s="7" t="s">
        <v>199</v>
      </c>
      <c r="F1" s="7" t="s">
        <v>200</v>
      </c>
    </row>
    <row r="2" spans="1:6" ht="25.5" customHeight="1" x14ac:dyDescent="0.35">
      <c r="A2" s="29" t="s">
        <v>201</v>
      </c>
      <c r="E2" s="8">
        <v>0</v>
      </c>
      <c r="F2" s="9" t="s">
        <v>202</v>
      </c>
    </row>
    <row r="3" spans="1:6" ht="45" customHeight="1" x14ac:dyDescent="0.35">
      <c r="A3" s="29" t="s">
        <v>203</v>
      </c>
      <c r="E3" s="8">
        <v>1</v>
      </c>
      <c r="F3" s="9" t="s">
        <v>204</v>
      </c>
    </row>
    <row r="4" spans="1:6" ht="45" customHeight="1" x14ac:dyDescent="0.35">
      <c r="A4" s="29" t="s">
        <v>205</v>
      </c>
      <c r="E4" s="8">
        <v>2</v>
      </c>
      <c r="F4" s="9" t="s">
        <v>206</v>
      </c>
    </row>
    <row r="5" spans="1:6" ht="45" customHeight="1" x14ac:dyDescent="0.35">
      <c r="A5" s="29" t="s">
        <v>207</v>
      </c>
      <c r="E5" s="8">
        <v>3</v>
      </c>
      <c r="F5" s="9" t="s">
        <v>208</v>
      </c>
    </row>
    <row r="6" spans="1:6" ht="45" customHeight="1" x14ac:dyDescent="0.35">
      <c r="A6" s="29" t="s">
        <v>209</v>
      </c>
      <c r="E6" s="8">
        <v>4</v>
      </c>
      <c r="F6" s="9" t="s">
        <v>210</v>
      </c>
    </row>
    <row r="7" spans="1:6" ht="45" customHeight="1" x14ac:dyDescent="0.35">
      <c r="A7" s="29" t="s">
        <v>211</v>
      </c>
      <c r="E7" s="8">
        <v>5</v>
      </c>
      <c r="F7" s="9" t="s">
        <v>212</v>
      </c>
    </row>
    <row r="8" spans="1:6" ht="45" customHeight="1" x14ac:dyDescent="0.35">
      <c r="A8" s="29" t="s">
        <v>213</v>
      </c>
    </row>
    <row r="9" spans="1:6" ht="45" customHeight="1" x14ac:dyDescent="0.35">
      <c r="A9" s="29" t="s">
        <v>214</v>
      </c>
    </row>
    <row r="10" spans="1:6" ht="45" customHeight="1" x14ac:dyDescent="0.35">
      <c r="A10" s="29" t="s">
        <v>215</v>
      </c>
    </row>
    <row r="11" spans="1:6" ht="45" customHeight="1" x14ac:dyDescent="0.35">
      <c r="A11" s="29" t="s">
        <v>216</v>
      </c>
    </row>
    <row r="12" spans="1:6" ht="45" customHeight="1" x14ac:dyDescent="0.35">
      <c r="A12" s="29" t="s">
        <v>217</v>
      </c>
    </row>
    <row r="13" spans="1:6" ht="45" customHeight="1" x14ac:dyDescent="0.35">
      <c r="A13" s="29" t="s">
        <v>218</v>
      </c>
    </row>
    <row r="14" spans="1:6" ht="45" customHeight="1" x14ac:dyDescent="0.35">
      <c r="A14" s="29" t="s">
        <v>219</v>
      </c>
    </row>
    <row r="15" spans="1:6" ht="45" customHeight="1" x14ac:dyDescent="0.35">
      <c r="A15" s="29" t="s">
        <v>220</v>
      </c>
    </row>
    <row r="16" spans="1:6" ht="45" customHeight="1" x14ac:dyDescent="0.35">
      <c r="A16" s="29" t="s">
        <v>221</v>
      </c>
    </row>
    <row r="17" spans="1:1" ht="45" customHeight="1" x14ac:dyDescent="0.35">
      <c r="A17" s="29" t="s">
        <v>222</v>
      </c>
    </row>
    <row r="18" spans="1:1" ht="45" customHeight="1" x14ac:dyDescent="0.35">
      <c r="A18" s="29" t="s">
        <v>223</v>
      </c>
    </row>
    <row r="19" spans="1:1" ht="45" customHeight="1" x14ac:dyDescent="0.35">
      <c r="A19" s="29" t="s">
        <v>224</v>
      </c>
    </row>
    <row r="20" spans="1:1" ht="45" customHeight="1" x14ac:dyDescent="0.35">
      <c r="A20" s="29" t="s">
        <v>225</v>
      </c>
    </row>
    <row r="21" spans="1:1" ht="45" customHeight="1" x14ac:dyDescent="0.35">
      <c r="A21" s="29" t="s">
        <v>226</v>
      </c>
    </row>
    <row r="22" spans="1:1" ht="45" customHeight="1" x14ac:dyDescent="0.35"/>
    <row r="23" spans="1:1" ht="45" customHeight="1" x14ac:dyDescent="0.35"/>
    <row r="24" spans="1:1" ht="45" customHeight="1" x14ac:dyDescent="0.35"/>
    <row r="25" spans="1:1" ht="45" customHeight="1" x14ac:dyDescent="0.3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INSTRUCTIVO</vt:lpstr>
      <vt:lpstr>1. ESTRATÉGICO</vt:lpstr>
      <vt:lpstr>2. GESTIÓN-MIPG</vt:lpstr>
      <vt:lpstr>3. INVERSIÓN</vt:lpstr>
      <vt:lpstr>CONTROL DE CAMBIOS </vt:lpstr>
      <vt:lpstr>ANEXO1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mathias David</dc:creator>
  <cp:keywords/>
  <dc:description/>
  <cp:lastModifiedBy>Adriana  Aguirre Campo</cp:lastModifiedBy>
  <cp:revision/>
  <cp:lastPrinted>2024-09-10T12:20:29Z</cp:lastPrinted>
  <dcterms:created xsi:type="dcterms:W3CDTF">2024-07-04T17:50:33Z</dcterms:created>
  <dcterms:modified xsi:type="dcterms:W3CDTF">2025-01-28T14:01:00Z</dcterms:modified>
  <cp:category/>
  <cp:contentStatus/>
</cp:coreProperties>
</file>