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aguirre\Desktop\ALCALDIA\"/>
    </mc:Choice>
  </mc:AlternateContent>
  <xr:revisionPtr revIDLastSave="0" documentId="13_ncr:1_{E6189BF6-8627-4D2C-938C-4DDA81AF08B8}" xr6:coauthVersionLast="47" xr6:coauthVersionMax="47" xr10:uidLastSave="{00000000-0000-0000-0000-000000000000}"/>
  <bookViews>
    <workbookView xWindow="-110" yWindow="-110" windowWidth="19420" windowHeight="10300" tabRatio="682"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2" i="6" l="1"/>
  <c r="A18" i="6"/>
  <c r="A17" i="6"/>
  <c r="A16" i="6"/>
  <c r="A15" i="6"/>
  <c r="A14" i="6"/>
  <c r="B13" i="6"/>
  <c r="B14" i="6" s="1"/>
  <c r="B15" i="6" s="1"/>
  <c r="B16" i="6" s="1"/>
  <c r="B17" i="6" s="1"/>
  <c r="B18" i="6" s="1"/>
  <c r="A13" i="6"/>
  <c r="A9" i="6" l="1"/>
  <c r="A10" i="6" l="1"/>
  <c r="B9" i="6" l="1"/>
  <c r="B10" i="6"/>
  <c r="B11" i="6"/>
  <c r="B12" i="6" s="1"/>
  <c r="B19" i="6"/>
  <c r="A11" i="6"/>
  <c r="A19" i="6"/>
  <c r="A10" i="5"/>
  <c r="A11" i="5"/>
  <c r="A12" i="5"/>
  <c r="A9" i="5"/>
  <c r="A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O8" authorId="0" shapeId="0" xr:uid="{00000000-0006-0000-0100-000006000000}">
      <text>
        <r>
          <rPr>
            <b/>
            <sz val="9"/>
            <color indexed="81"/>
            <rFont val="Tahoma"/>
            <family val="2"/>
          </rPr>
          <t>USUARIO:</t>
        </r>
        <r>
          <rPr>
            <sz val="9"/>
            <color indexed="81"/>
            <rFont val="Tahoma"/>
            <family val="2"/>
          </rPr>
          <t xml:space="preserve">
COLOCAR LA META DEL CUATRENIO EN EL ARTICULADO</t>
        </r>
      </text>
    </comment>
    <comment ref="Q9" authorId="0" shapeId="0" xr:uid="{00000000-0006-0000-0100-000007000000}">
      <text>
        <r>
          <rPr>
            <b/>
            <sz val="9"/>
            <color indexed="81"/>
            <rFont val="Tahoma"/>
            <family val="2"/>
          </rPr>
          <t>USUARIO: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C8" authorId="0" shapeId="0" xr:uid="{00000000-0006-0000-0300-000001000000}">
      <text>
        <r>
          <rPr>
            <b/>
            <sz val="9"/>
            <color indexed="81"/>
            <rFont val="Tahoma"/>
            <family val="2"/>
          </rPr>
          <t>USUARIO:</t>
        </r>
        <r>
          <rPr>
            <sz val="9"/>
            <color indexed="81"/>
            <rFont val="Tahoma"/>
            <family val="2"/>
          </rPr>
          <t xml:space="preserve">
Revisar Codigo</t>
        </r>
      </text>
    </comment>
    <comment ref="M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3000000}">
      <text>
        <r>
          <rPr>
            <sz val="9"/>
            <color indexed="81"/>
            <rFont val="Tahoma"/>
            <family val="2"/>
          </rPr>
          <t xml:space="preserve">VER ANEXO 1
</t>
        </r>
      </text>
    </comment>
    <comment ref="AA8" authorId="1" shapeId="0" xr:uid="{00000000-0006-0000-0300-000004000000}">
      <text>
        <r>
          <rPr>
            <b/>
            <sz val="9"/>
            <color indexed="81"/>
            <rFont val="Tahoma"/>
            <family val="2"/>
          </rPr>
          <t>VER ANEXO 1</t>
        </r>
        <r>
          <rPr>
            <sz val="9"/>
            <color indexed="81"/>
            <rFont val="Tahoma"/>
            <family val="2"/>
          </rPr>
          <t xml:space="preserve">
</t>
        </r>
      </text>
    </comment>
    <comment ref="AE11" authorId="1" shapeId="0" xr:uid="{00000000-0006-0000-03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<sst xmlns="http://schemas.openxmlformats.org/spreadsheetml/2006/main" count="666" uniqueCount="344">
  <si>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</si>
  <si>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</si>
  <si>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</si>
  <si>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</si>
  <si>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</si>
  <si>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</si>
  <si>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</si>
  <si>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</si>
  <si>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</si>
  <si>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</si>
  <si>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</si>
  <si>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</si>
  <si>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</si>
  <si>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</si>
  <si>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</si>
  <si>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</si>
  <si>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</si>
  <si>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</si>
  <si>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</si>
  <si>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</si>
  <si>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</si>
  <si>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</si>
  <si>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</si>
  <si>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</si>
  <si>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</si>
  <si>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</si>
  <si>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</si>
  <si>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</si>
  <si>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</si>
  <si>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</si>
  <si>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</si>
  <si>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</si>
  <si>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</si>
  <si>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</si>
  <si>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</si>
  <si>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</si>
  <si>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</si>
  <si>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</si>
  <si>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</si>
  <si>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</si>
  <si>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</si>
  <si>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</si>
  <si>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</si>
  <si>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</si>
  <si>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</si>
  <si>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</si>
  <si>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</si>
  <si>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</si>
  <si>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</si>
  <si>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</si>
  <si>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</si>
  <si>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</si>
  <si>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</si>
  <si>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</si>
  <si>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</si>
  <si>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</si>
  <si>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</si>
  <si>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</si>
  <si>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</si>
  <si>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</si>
  <si>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</si>
  <si>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</si>
  <si>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</si>
  <si>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</si>
  <si>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</si>
  <si>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</si>
  <si>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</si>
  <si>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</si>
  <si>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</si>
  <si>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</si>
  <si>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</si>
  <si>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</si>
  <si>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</si>
  <si>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</si>
  <si>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</si>
  <si>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</si>
  <si>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</si>
  <si>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</si>
  <si>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</si>
  <si>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</si>
  <si>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</si>
  <si>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</si>
  <si>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</si>
  <si>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</si>
  <si>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</si>
  <si>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</si>
  <si>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</si>
  <si>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</si>
  <si>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</si>
  <si>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</si>
  <si>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</si>
  <si>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</si>
  <si>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</si>
  <si>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</si>
  <si>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</si>
  <si>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</si>
  <si>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</si>
  <si>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</si>
  <si>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</si>
  <si>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</si>
  <si>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</si>
  <si>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</si>
  <si>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</si>
  <si>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</si>
  <si>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</si>
  <si>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</si>
  <si>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</si>
  <si>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</si>
  <si>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</si>
  <si>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</si>
  <si>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</si>
  <si>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</si>
  <si>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</si>
  <si>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</si>
  <si>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</si>
  <si>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</si>
  <si>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</si>
  <si>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</si>
  <si>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</si>
  <si>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</si>
  <si>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</si>
  <si>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</si>
  <si>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</si>
  <si>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</si>
  <si>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</si>
  <si>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</si>
  <si>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</si>
  <si>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</si>
  <si>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</si>
  <si>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</si>
  <si>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</si>
  <si>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</si>
  <si>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</si>
  <si>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</si>
  <si>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</si>
  <si>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</si>
  <si>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</si>
  <si>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</si>
  <si>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</si>
  <si>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</si>
  <si>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</si>
  <si>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</si>
  <si>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</si>
  <si>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</si>
  <si>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</si>
  <si>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</si>
  <si>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</si>
  <si>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</si>
  <si>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</si>
  <si>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</si>
  <si>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</si>
  <si>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</si>
  <si>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</si>
  <si>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</si>
  <si>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</si>
  <si>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</si>
  <si>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</si>
  <si>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</si>
  <si>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</si>
  <si>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</si>
  <si>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</si>
  <si>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</si>
  <si>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</si>
  <si>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</si>
  <si>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</si>
  <si>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</si>
  <si>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</si>
  <si>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</si>
  <si>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</si>
  <si>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</si>
  <si>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</si>
  <si>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</si>
  <si>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</si>
  <si>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</si>
  <si>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EQUIDAD DE LA MUJER</t>
  </si>
  <si>
    <t>PRIMERA INFANCIA, INFANCIA Y ADOLESCENCIA</t>
  </si>
  <si>
    <t>GRUPOS ÉTNICOS</t>
  </si>
  <si>
    <t>CAMBIO CLIMÁTICO</t>
  </si>
  <si>
    <t>CONSTRUCCIÓN DE PAZ</t>
  </si>
  <si>
    <t>DESPLAZADOS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</si>
  <si>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</si>
  <si>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</si>
  <si>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</si>
  <si>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</si>
  <si>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</si>
  <si>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</si>
  <si>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</si>
  <si>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</si>
  <si>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</si>
  <si>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</si>
  <si>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</si>
  <si>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</si>
  <si>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</si>
  <si>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</si>
  <si>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</si>
  <si>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</si>
  <si>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</si>
  <si>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</si>
  <si>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</si>
  <si>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</si>
  <si>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</si>
  <si>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</si>
  <si>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</si>
  <si>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</si>
  <si>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</si>
  <si>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</si>
  <si>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</si>
  <si>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</si>
  <si>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</si>
  <si>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</si>
  <si>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</si>
  <si>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</si>
  <si>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</si>
  <si>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</si>
  <si>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</si>
  <si>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</si>
  <si>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</si>
  <si>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</si>
  <si>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</si>
  <si>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</si>
  <si>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</si>
  <si>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</si>
  <si>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</si>
  <si>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</si>
  <si>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</si>
  <si>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</si>
  <si>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</si>
  <si>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Mejorar la dotación tecnológica de los ambientes de aprendizaje digitales</t>
  </si>
  <si>
    <t>Implementar herramientas tecnológicas</t>
  </si>
  <si>
    <t>ICLD</t>
  </si>
  <si>
    <t>Objetivo 4.</t>
  </si>
  <si>
    <t>VIDA DIGNA</t>
  </si>
  <si>
    <t>EDUCACION</t>
  </si>
  <si>
    <t>Acondicionar y dotar nuevos espacios administrativos y academicos</t>
  </si>
  <si>
    <t>Estrategias de internacionalización implementadas.</t>
  </si>
  <si>
    <t>Plataforma virtual integral institucional implementada</t>
  </si>
  <si>
    <t>Espacios académicos y/o administrativos acondicionados y dotados</t>
  </si>
  <si>
    <t>und</t>
  </si>
  <si>
    <t>mts2</t>
  </si>
  <si>
    <t>Und</t>
  </si>
  <si>
    <t>20  estrategias 
implementadas a corte 
2020-2023</t>
  </si>
  <si>
    <t>3  plataformas 
virtuales</t>
  </si>
  <si>
    <t>1.526 mts2 
existentes a 
corte 2023</t>
  </si>
  <si>
    <t>25 espacios académicos 
y/o administrativos de la U. Mayor existentes</t>
  </si>
  <si>
    <t>14 programas de 
pregrado en la actualidad</t>
  </si>
  <si>
    <t>3.191  estudiantes 
matriculados  en la U. 
Mayor</t>
  </si>
  <si>
    <t>Implementar veinte (20) estrategias que permitan la internacionalización de los programas institucionales</t>
  </si>
  <si>
    <t>Implementar una (1) Plataforma Virtual integral institucional</t>
  </si>
  <si>
    <t>Acondicionar y dotar cinco (5) nuevos espacios académicos y/o administrativos</t>
  </si>
  <si>
    <t>Crear seis (6) programas de pregrado nuevos</t>
  </si>
  <si>
    <t>Oferta Académica Superior con Calidad</t>
  </si>
  <si>
    <t>Internacionalización</t>
  </si>
  <si>
    <t>Infraestructura Fisíca</t>
  </si>
  <si>
    <t>Admisión, registro y control</t>
  </si>
  <si>
    <t>N.A</t>
  </si>
  <si>
    <t>Docencia</t>
  </si>
  <si>
    <t>Implementar en un 18% una nueva Plataforma virtual institucional</t>
  </si>
  <si>
    <t>Plataforma para el desarrollo de una estrategia de innovación digital en la institución universitaria Mayor de Cartagena en la ciudad de Cartagena de Indias</t>
  </si>
  <si>
    <t>Plataforma Virtual</t>
  </si>
  <si>
    <t>Direccionamiento estrategico</t>
  </si>
  <si>
    <t>1.Incumplimiento al planteamiento estrategico institucional
2.Incumplimiento al planteamiento estrategico institucional
3,Incumplimiento al planteamiento estrategico institucional
4.Incumplimiento de los objetivos e indicadores de movilidad
5.Que los convenios de cooperación internacional no sean utilizados por los programas académicos, para el proceso de internacionalización de los mismos.</t>
  </si>
  <si>
    <t>1.Gestionar y planificar presupuesto anual para Internacionalizacion
2.Verificar que los convenios realizados esten de acuerdo a las necesidades institucionales y de su contexto
3.Monitorear carga laboral del equipo del trabajo
4.Gestionar Estrategias de financiación para las movilidades
5.Publicación y socialización de la infomación a traves de los canales de comuniación oficiales de la institucion</t>
  </si>
  <si>
    <t>1.Cronograma de mantenimiento preventivo
2.Capacitacion del personal
3.Planear, organizar, priorizar y ejecutar las solicitud de los insumos y bienes.
4.Establecer limites de tiempo inflexibles para realizar la solicitud de productos y/o servicios
6.Gestionar los recursos con el tiempo suficiiente para realizar las actividades del cronograma de manera efectiva.
8.Gestionar los recursos con el tiempo suficiiente (Caja menor) para poder realizar mantenimientos correctivos. 
9.Realización de inventarios cada cierto tiempo para identificar existencias y/o faltantes</t>
  </si>
  <si>
    <t>1.Programas diseñados que no sean aprobados por el ministerio de educación nacional
2.Desarrollo de las tematicas de las asignaturas sin coherencia con el  Microcurriculos
3.Incremento en el indice de estudiantes con bajo promedio ponderado
4.Alto índice de asignaturas reprobadas</t>
  </si>
  <si>
    <t>1.Verificacion de cumplimiento de las condiciones según parametros del MEN 
2.Seguimiento al desarrollo del curso
3.Seguimiento a estudiantes con bajo promedio ponderado
4.Informe a profesores de estudiantes repitentes de asignaturas</t>
  </si>
  <si>
    <t>1.Demora en la generación de los documentos académicos.
2.Admisión de estudiantes con errores en los datos de información básica.
3.Alto porcentaje de aspirantes admitidos que no realizan el proceso de matricula
4.Demora en el desarrollo del procedimiento de graduación.</t>
  </si>
  <si>
    <t>1.Actualizaciones de datos de estudiantes
2.Automatización de la generacion de certificados academicos
3.Verificacion de la informacion por parte de Admision registro y control
4.Seguimiento a los aspirantes admitidos
5.Verificacion de cumplimiento de calendario academico (cronograma de grado)</t>
  </si>
  <si>
    <t>1.Deterioro de la infraestructura fisica y los equipos tecnologicos
2.Suministro inoportuno de bienes, servicios y mantenimiento a los diferentes procesos de la institución
3.Incumplimiento en el cronograma de manteni+N15+M11:N15</t>
  </si>
  <si>
    <t>1.Gestión presupuestal y eficiencia al gasto publico
2.compras y contratación pública</t>
  </si>
  <si>
    <t>1.Planeación institucional.
2.Gestióon presupuestal y eficiencia al gasto publico
3.Compras y contratación publica</t>
  </si>
  <si>
    <t>1.Gestióon presupuestal y eficiencia al gasto publico
2.compras y contratación pública</t>
  </si>
  <si>
    <t>1.Direccionamiento estrategico
2. Gestión con valores para resultado</t>
  </si>
  <si>
    <t>1.Gestióon presupuestal y eficiencia al gasto publico
compras 
2.contratación pública
3..Fortalecimiento Institucional y Simplificación de Procesos</t>
  </si>
  <si>
    <t>Plan de Desarrollo Institucional
Plan de Acción Umayor</t>
  </si>
  <si>
    <t>Plan de Desarrollo Institucional
Plan de Acción Umayor
Gestión del conocimiento y la innovación.</t>
  </si>
  <si>
    <t>Plan de Desarrollo Institucional
Plan de Acción Umayor
Planeación Institucional.</t>
  </si>
  <si>
    <t>Plan de Desarrollo Institucional
Plan de Acción Umayor
Plan de participación ciudadana</t>
  </si>
  <si>
    <t xml:space="preserve"> Mejoramiento de la infraestructura física de la de la institución universitaria mayor de cartagena en el distrito de cartagena de indias.</t>
  </si>
  <si>
    <t>Infraestructura educativa mejorada con los lineamientos técnicos de conformidad con el sector educativo</t>
  </si>
  <si>
    <t>*Mejorar los estándares de calidad de los ambientes de aprendizaje de la IUMC
*Mejorar la dotación de las sedes, para una adecuada prestación del servicio</t>
  </si>
  <si>
    <t>5 Nuevos espacios</t>
  </si>
  <si>
    <t>ESTUDIANTES, PROFESORES Y ADMINISTRATIVOS DE INSTITUCIONES OFICIALES DEL
DISTRITO DE CARTAGENA DE INDIAS</t>
  </si>
  <si>
    <t>*Suspensión de las actividades de obra por circunstancias de fuerza mayor o caso fortuito, y por ende el plazo de las mismas.
*Factores culturales, sociales, regulatorios que afecten la consecución de materiales, transporte y logística necesarias para la ejecución de los proyectos
*Mala planificación de los contratistas respecto al tiempo destinado para la ejecución de las actividades, por no disponer del personal requerido o por no establecer un cronograma.</t>
  </si>
  <si>
    <t>*Planeación de los proyectos que contemplen márgenes de tiempo en caso de requerirse prórrogas o suspensiones 
* Proveer alternativas para el cambio o equivalencia de las condiciones técnicas establecidas, cambio de las especificaciones técnicas de los elementos y/o servicios solicitados.
*Incluir en los estudios previos de los proyectos el cronograma, cantidades y especificaciones técnicas requeridas.</t>
  </si>
  <si>
    <t>N.P</t>
  </si>
  <si>
    <t>NA</t>
  </si>
  <si>
    <t xml:space="preserve"> Estrategias de fomento para el acceso a la educación superior implementadas</t>
  </si>
  <si>
    <t>Instituciones de Educación Superior que implementan procesos de innovación pedagógica</t>
  </si>
  <si>
    <t>Sedes de instituciones de educación superior  construidas</t>
  </si>
  <si>
    <t>Sedes de instituciones de educación superior mejoradas</t>
  </si>
  <si>
    <t xml:space="preserve">Servicio de acreditación de la calidad de la educación superior </t>
  </si>
  <si>
    <t>Servicio de articulación entre la educación superior  y el sector productivo.</t>
  </si>
  <si>
    <t xml:space="preserve">Servicio de apoyo financiero para el acceso y permanencia a la educación superior </t>
  </si>
  <si>
    <t>áreas administrativas mejoradas</t>
  </si>
  <si>
    <t>NP</t>
  </si>
  <si>
    <t>de la 1 a la 15</t>
  </si>
  <si>
    <t>02 - 01- 01.</t>
  </si>
  <si>
    <t>Construcción DE NUEVA INFRAESTRUCTURA FÍSICA PARA LA INSTITUCIÓN UNIVERSITARIA MAYOR DE CARTAGENA EN EL
DISTRITO DE Cartagena de Indias</t>
  </si>
  <si>
    <t>*Aumentar los espacios y mejorar la cobertura educativa
*Atender la solicitud de cupos en aumento</t>
  </si>
  <si>
    <t>Ampliar y dotar la Infraestructura para desarrollar las actividades de investigación, extensión, y formación de profesionales en la Institución universitaria</t>
  </si>
  <si>
    <t>Ampliación DE LA OFERTA ACADEMICA PARA EL ACCESO Y PERMANENCIA A LA EDUCACIÓN SUPERIOR EN LA INSTITUCIÓN
UNIVERSITARIA MAYOR DE CARTAGENA EN EL DISTRITO DE Cartagena de Indias</t>
  </si>
  <si>
    <t>Fortalecer la oferta académica de la institución Universitaria Mayor de Cartagena.</t>
  </si>
  <si>
    <t>Aumentar el número de cupos de matrículas disponibles</t>
  </si>
  <si>
    <r>
      <t xml:space="preserve">Metros cuadrados de infraestructura física institucional </t>
    </r>
    <r>
      <rPr>
        <sz val="8"/>
        <color rgb="FFFF0000"/>
        <rFont val="Aptos Narrow"/>
        <family val="2"/>
        <scheme val="minor"/>
      </rPr>
      <t>de la UMAYOR construidos</t>
    </r>
  </si>
  <si>
    <r>
      <t xml:space="preserve">Programas de pregrado de la U. Mayor creados
</t>
    </r>
    <r>
      <rPr>
        <sz val="8"/>
        <color rgb="FFFF0000"/>
        <rFont val="Aptos Narrow"/>
        <family val="2"/>
        <scheme val="minor"/>
      </rPr>
      <t>Programas de pregrado nuevos de la U. Mayor creados</t>
    </r>
  </si>
  <si>
    <r>
      <t xml:space="preserve">Programas de posgrado ofertados
</t>
    </r>
    <r>
      <rPr>
        <sz val="8"/>
        <color rgb="FFFF0000"/>
        <rFont val="Aptos Narrow"/>
        <family val="2"/>
        <scheme val="minor"/>
      </rPr>
      <t>Programas de posgrado nuevos ofertados</t>
    </r>
  </si>
  <si>
    <r>
      <t xml:space="preserve">Número de estudiantes matriculados
</t>
    </r>
    <r>
      <rPr>
        <sz val="8"/>
        <color rgb="FFFF0000"/>
        <rFont val="Aptos Narrow"/>
        <family val="2"/>
        <scheme val="minor"/>
      </rPr>
      <t>Número de estudiantes nuevos matriculados en la U. Mayor</t>
    </r>
  </si>
  <si>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</si>
  <si>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Incrementar la participación de los egresados de las Instituciones Educativas Oficiales en la tasa de absorción de educación superior del Distrito a 30%</t>
  </si>
  <si>
    <t>02-02-01</t>
  </si>
  <si>
    <t xml:space="preserve">
Construir mil quinientos veintiséis (1.526) metros cuadrados de infraestructura de la U. Mayor</t>
  </si>
  <si>
    <t xml:space="preserve">
Ofertar dos (2) nuevos programas de posgrado</t>
  </si>
  <si>
    <t>Matricular dos mil doscientos treinta y cuatro (2.234) estudiantes nuevos</t>
  </si>
  <si>
    <t>-</t>
  </si>
  <si>
    <t>Raldo Granados B.</t>
  </si>
  <si>
    <t>Otorgar Matriculas gratuitas a estudiantes de los colegios oficiales del Distrito de Cartagena</t>
  </si>
  <si>
    <t>Documento para la planeación estratégica
en TI</t>
  </si>
  <si>
    <t>Servicio de apoyo financiero para
la permanencia a la educación
superior (Producto principal del
proyecto)</t>
  </si>
  <si>
    <t>*Las estrategias de internacionalización suelen requerir la adaptación a contextos y culturas diversas. Si no se gestionan adecuadamente las colaboraciones internacionales, las relaciones académicas o los intercambios, podría haber dificultades logísticas, de comunicación y de integración de estudiantes extranjeros con la comunidad local, lo que afectaría la efectividad de estas estrategias.</t>
  </si>
  <si>
    <t>* A pesar de los esfuerzos por aumentar los cupos de matrícula disponibles y ofrecer matrículas gratuitas a estudiantes de colegios oficiales, puede que la demanda no sea tan alta como se espera debido a falta de conocimiento del proyecto, barreras de acceso, o desinterés de los estudiantes potenciales. Esto podría reducir el impacto del proyecto en la comunidad y la efectividad del aumento de matrícula propuesto.</t>
  </si>
  <si>
    <t>*Implementar programas de formación para el personal académico y administrativo en temas de interculturalidad y gestión de relaciones internacionales. Esto facilitará la integración de los estudiantes extranjeros y locales, promoviendo el respeto y entendimiento mutuo.
* Establecer acuerdos claros con las universidades y organismos internacionales con los que se colaborará, definiendo metas, responsabilidades y líneas de comunicación. Supervisar la implementación de estas colaboraciones para asegurar que se cumplan los objetivos.</t>
  </si>
  <si>
    <t>* Desarrollar campañas de difusión e información, especialmente dirigidas a los estudiantes de los colegios oficiales del Distrito de Cartagena, para dar a conocer las oportunidades del proyecto y aumentar el interés por las matrículas gratuitas. Utilizar medios digitales, visitas a colegios, ferias académicas y colaboraciones con las instituciones educativas locales.</t>
  </si>
  <si>
    <t>Movilidades</t>
  </si>
  <si>
    <t xml:space="preserve">Medir el porcentaje de movilidades academicas  realizadas en la institucion </t>
  </si>
  <si>
    <t>Anual</t>
  </si>
  <si>
    <t xml:space="preserve"> 
Eficiencia</t>
  </si>
  <si>
    <t>Cumplimiento del plan de mantenimiento</t>
  </si>
  <si>
    <t>Determinar la eficacia en la ejecución de mantenimiento de acuerdo con lo proyectado.</t>
  </si>
  <si>
    <t>Medir el grado de cumplimiento de los diseños o renovaciones en el tiempo establecido</t>
  </si>
  <si>
    <t>Tasa de renovación Curricular</t>
  </si>
  <si>
    <t>Determinar el porcentaje de cumplimiento de la proyección de los matriculados</t>
  </si>
  <si>
    <t>Matriculas</t>
  </si>
  <si>
    <t>Semestral</t>
  </si>
  <si>
    <t>Proceso de matricula de estudiantes</t>
  </si>
  <si>
    <t>Implementar estartegia de Relacionamiento Interinstitucional</t>
  </si>
  <si>
    <t>Mejorar integralmente y dotar las áreas académica</t>
  </si>
  <si>
    <t>Implementar 7 estrategias de internacionalización</t>
  </si>
  <si>
    <t>Implementar estrategia de Relacionamiento Interinstitucional</t>
  </si>
  <si>
    <t>Implementar estrategia de Programas de Multilingüismo</t>
  </si>
  <si>
    <t>Implementar estrategia de Convenios con Voluntariados Internacionales</t>
  </si>
  <si>
    <t>Implementar estrategia de Promoción de Estancias de Investigación Académica</t>
  </si>
  <si>
    <t>Implementar estrategia de Participación en Redes Universitarias Inte+M16:M17rnacionales</t>
  </si>
  <si>
    <t>Implementar estrategia de Espacios para la Integración Nacional e Internaciona</t>
  </si>
  <si>
    <t>Implementar estrategia de Asesorías para Estudios en el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</si>
</sst>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43" formatCode="_-* #,##0.00_-;\-* #,##0.00_-;_-* &quot;-&quot;??_-;_-@_-"/>
    <numFmt numFmtId="164" formatCode="_-* #,##0_-;\-* #,##0_-;_-* &quot;-&quot;??_-;_-@_-"/>
  </numFmts>
  <fonts count="30"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name val="Aptos Narrow"/>
      <family val="2"/>
      <scheme val="minor"/>
    </font>
    <font>
      <sz val="12"/>
      <color theme="1"/>
      <name val="Aptos Narrow"/>
      <family val="2"/>
      <scheme val="minor"/>
    </font>
    <font>
      <sz val="8"/>
      <color rgb="FFFF0000"/>
      <name val="Aptos Narrow"/>
      <family val="2"/>
      <scheme val="minor"/>
    </font>
    <font>
      <sz val="10"/>
      <color theme="1"/>
      <name val="Arial"/>
      <family val="2"/>
    </font>
    <font>
      <sz val="1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7">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9" fontId="23" fillId="2" borderId="1" xfId="8" applyFont="1" applyFill="1" applyBorder="1" applyAlignment="1">
      <alignment horizontal="center" vertical="center" wrapText="1"/>
    </xf>
    <xf numFmtId="0" fontId="23" fillId="2" borderId="0" xfId="0" applyFont="1" applyFill="1" applyAlignment="1">
      <alignment horizontal="center" vertical="center" wrapText="1"/>
    </xf>
    <xf numFmtId="0" fontId="23" fillId="0" borderId="1" xfId="0" applyFont="1" applyBorder="1" applyAlignment="1">
      <alignment horizontal="left"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6" fillId="0" borderId="18" xfId="0" applyFont="1" applyBorder="1" applyAlignment="1">
      <alignment horizontal="center" vertical="center" wrapText="1"/>
    </xf>
    <xf numFmtId="44" fontId="26" fillId="0" borderId="1" xfId="7"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Alignment="1">
      <alignment horizontal="center" vertical="center" wrapText="1"/>
    </xf>
    <xf numFmtId="0" fontId="26" fillId="0" borderId="1" xfId="0" applyFont="1" applyBorder="1" applyAlignment="1">
      <alignment vertical="center" wrapText="1"/>
    </xf>
    <xf numFmtId="0" fontId="26" fillId="0" borderId="0" xfId="0" applyFont="1"/>
    <xf numFmtId="0" fontId="26" fillId="0" borderId="1" xfId="0" applyFont="1" applyBorder="1" applyAlignment="1">
      <alignment vertical="center"/>
    </xf>
    <xf numFmtId="0" fontId="26" fillId="0" borderId="0" xfId="0" applyFont="1" applyAlignment="1">
      <alignment vertical="center"/>
    </xf>
    <xf numFmtId="0" fontId="26" fillId="0" borderId="18" xfId="0" applyFont="1" applyBorder="1" applyAlignment="1">
      <alignment horizontal="center" vertical="center"/>
    </xf>
    <xf numFmtId="9" fontId="26" fillId="0" borderId="1" xfId="8" applyFont="1" applyBorder="1" applyAlignment="1">
      <alignment horizontal="center" vertical="center"/>
    </xf>
    <xf numFmtId="14" fontId="26" fillId="0" borderId="1" xfId="0" applyNumberFormat="1" applyFont="1" applyBorder="1" applyAlignment="1">
      <alignment horizontal="center" vertical="center"/>
    </xf>
    <xf numFmtId="0" fontId="26" fillId="0" borderId="0" xfId="0" applyFont="1" applyAlignment="1">
      <alignment horizontal="center" vertical="center"/>
    </xf>
    <xf numFmtId="0" fontId="0" fillId="2" borderId="1" xfId="0" applyFill="1" applyBorder="1" applyAlignment="1">
      <alignment horizontal="center" vertical="center" wrapText="1"/>
    </xf>
    <xf numFmtId="44" fontId="26" fillId="0" borderId="18" xfId="7" applyFont="1" applyBorder="1" applyAlignment="1">
      <alignment horizontal="center" vertical="center" wrapText="1"/>
    </xf>
    <xf numFmtId="0" fontId="26" fillId="0" borderId="18" xfId="0" applyFont="1" applyBorder="1" applyAlignment="1">
      <alignment horizontal="left" vertical="center" wrapText="1"/>
    </xf>
    <xf numFmtId="14" fontId="26" fillId="0" borderId="1" xfId="0" applyNumberFormat="1" applyFont="1" applyBorder="1" applyAlignment="1">
      <alignment wrapText="1"/>
    </xf>
    <xf numFmtId="164" fontId="26" fillId="0" borderId="1" xfId="9" applyNumberFormat="1" applyFont="1" applyBorder="1" applyAlignment="1">
      <alignment vertical="center"/>
    </xf>
    <xf numFmtId="9" fontId="26" fillId="0" borderId="1" xfId="0" applyNumberFormat="1" applyFont="1" applyBorder="1" applyAlignment="1">
      <alignment vertical="center"/>
    </xf>
    <xf numFmtId="0" fontId="26" fillId="0" borderId="0" xfId="0" applyFont="1" applyAlignment="1">
      <alignment horizontal="left" wrapText="1"/>
    </xf>
    <xf numFmtId="0" fontId="0" fillId="0" borderId="1" xfId="0" applyBorder="1" applyAlignment="1">
      <alignment vertical="center" wrapText="1"/>
    </xf>
    <xf numFmtId="49" fontId="15" fillId="2" borderId="1" xfId="9"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6" fillId="0" borderId="1" xfId="0" applyFont="1" applyBorder="1" applyAlignment="1">
      <alignment horizontal="center" vertical="center" wrapText="1"/>
    </xf>
    <xf numFmtId="6" fontId="0" fillId="2" borderId="1" xfId="0" applyNumberFormat="1" applyFill="1" applyBorder="1" applyAlignment="1">
      <alignment vertical="center" wrapText="1"/>
    </xf>
    <xf numFmtId="164" fontId="0" fillId="2" borderId="1" xfId="9" applyNumberFormat="1" applyFont="1" applyFill="1" applyBorder="1" applyAlignment="1">
      <alignment vertical="center" wrapText="1"/>
    </xf>
    <xf numFmtId="43" fontId="0" fillId="2" borderId="1" xfId="9" applyFont="1" applyFill="1" applyBorder="1" applyAlignment="1">
      <alignment vertical="center" wrapText="1"/>
    </xf>
    <xf numFmtId="0" fontId="0" fillId="2" borderId="1" xfId="0" applyFill="1" applyBorder="1" applyAlignment="1">
      <alignment vertical="center" wrapText="1"/>
    </xf>
    <xf numFmtId="44" fontId="26" fillId="0" borderId="1" xfId="7" applyFont="1" applyFill="1" applyBorder="1" applyAlignment="1">
      <alignment horizontal="center" vertical="center"/>
    </xf>
    <xf numFmtId="0" fontId="23" fillId="0" borderId="18" xfId="0" applyFont="1" applyBorder="1" applyAlignment="1">
      <alignment horizontal="left" vertical="center" wrapText="1"/>
    </xf>
    <xf numFmtId="0" fontId="23" fillId="0" borderId="18" xfId="0" applyFont="1" applyBorder="1" applyAlignment="1">
      <alignment horizontal="left" wrapText="1"/>
    </xf>
    <xf numFmtId="44" fontId="26" fillId="0" borderId="18" xfId="7" applyFont="1" applyFill="1" applyBorder="1" applyAlignment="1">
      <alignment horizontal="center" vertical="center"/>
    </xf>
    <xf numFmtId="44" fontId="26" fillId="0" borderId="18" xfId="0" applyNumberFormat="1" applyFont="1" applyBorder="1" applyAlignment="1">
      <alignment horizontal="center" vertical="center" wrapText="1"/>
    </xf>
    <xf numFmtId="164" fontId="26" fillId="0" borderId="18" xfId="9" applyNumberFormat="1" applyFont="1" applyBorder="1" applyAlignment="1">
      <alignment vertical="center"/>
    </xf>
    <xf numFmtId="9" fontId="26" fillId="0" borderId="18" xfId="0" applyNumberFormat="1" applyFont="1" applyBorder="1" applyAlignment="1">
      <alignment horizontal="center" vertical="center" wrapText="1"/>
    </xf>
    <xf numFmtId="44" fontId="26" fillId="0" borderId="18" xfId="7" applyFont="1" applyFill="1" applyBorder="1" applyAlignment="1">
      <alignment horizontal="center" vertical="center" wrapText="1"/>
    </xf>
    <xf numFmtId="9" fontId="26" fillId="0" borderId="18" xfId="0" applyNumberFormat="1" applyFont="1" applyBorder="1" applyAlignment="1">
      <alignment horizontal="center" vertical="center"/>
    </xf>
    <xf numFmtId="9" fontId="23" fillId="4" borderId="1" xfId="8" applyFont="1" applyFill="1" applyBorder="1" applyAlignment="1">
      <alignment horizontal="center" vertical="center" wrapText="1"/>
    </xf>
    <xf numFmtId="0" fontId="26" fillId="0" borderId="1" xfId="0" applyFont="1" applyBorder="1" applyAlignment="1">
      <alignment wrapText="1"/>
    </xf>
    <xf numFmtId="0" fontId="26" fillId="0" borderId="0" xfId="0" applyFont="1" applyAlignment="1">
      <alignment horizontal="center"/>
    </xf>
    <xf numFmtId="164" fontId="26" fillId="2" borderId="18" xfId="9" applyNumberFormat="1" applyFont="1" applyFill="1" applyBorder="1" applyAlignment="1">
      <alignment vertical="center" wrapText="1"/>
    </xf>
    <xf numFmtId="9" fontId="26" fillId="0" borderId="1" xfId="0" applyNumberFormat="1" applyFont="1" applyBorder="1" applyAlignment="1">
      <alignment horizontal="center" vertical="center"/>
    </xf>
    <xf numFmtId="0" fontId="25" fillId="2" borderId="1" xfId="0" applyFont="1" applyFill="1" applyBorder="1" applyAlignment="1">
      <alignment horizontal="center" vertical="center" wrapText="1"/>
    </xf>
    <xf numFmtId="0" fontId="28" fillId="0" borderId="21" xfId="0" applyFont="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6" fillId="0" borderId="1" xfId="0" applyFont="1" applyBorder="1" applyAlignment="1">
      <alignment horizontal="center" vertical="center" wrapText="1"/>
    </xf>
    <xf numFmtId="164" fontId="26" fillId="0" borderId="1" xfId="9" applyNumberFormat="1" applyFont="1" applyBorder="1" applyAlignment="1">
      <alignment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44" fontId="26" fillId="0" borderId="18" xfId="7" applyFont="1" applyBorder="1" applyAlignment="1">
      <alignment horizontal="center" vertical="center"/>
    </xf>
    <xf numFmtId="44" fontId="26" fillId="0" borderId="19" xfId="7" applyFont="1" applyBorder="1" applyAlignment="1">
      <alignment horizontal="center" vertical="center"/>
    </xf>
    <xf numFmtId="44" fontId="26" fillId="0" borderId="20" xfId="7"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16" fillId="0" borderId="21" xfId="0" applyFont="1" applyBorder="1" applyAlignment="1">
      <alignment horizontal="center" vertical="center" wrapText="1"/>
    </xf>
    <xf numFmtId="43" fontId="29" fillId="2" borderId="1" xfId="9" applyFont="1" applyFill="1" applyBorder="1" applyAlignment="1">
      <alignment vertical="center" wrapText="1"/>
    </xf>
  </cellXfs>
  <cellStyles count="10">
    <cellStyle name="BodyStyle" xfId="5" xr:uid="{00000000-0005-0000-0000-000000000000}"/>
    <cellStyle name="HeaderStyle" xfId="4" xr:uid="{00000000-0005-0000-0000-000001000000}"/>
    <cellStyle name="Millares" xfId="9" builtinId="3"/>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80" zoomScaleNormal="80" workbookViewId="0">
      <selection activeCell="B24" sqref="B24:H24"/>
    </sheetView>
  </sheetViews>
  <sheetFormatPr baseColWidth="10" defaultColWidth="10.90625" defaultRowHeight="15.5" x14ac:dyDescent="0.35"/>
  <cols>
    <col min="1" max="1" width="34.08984375" style="18" customWidth="1"/>
    <col min="2" max="2" width="10.90625" style="10"/>
    <col min="3" max="3" width="28.453125" style="10" customWidth="1"/>
    <col min="4" max="4" width="21.453125" style="10" customWidth="1"/>
    <col min="5" max="5" width="19.453125" style="10" customWidth="1"/>
    <col min="6" max="6" width="27.453125" style="10" customWidth="1"/>
    <col min="7" max="7" width="17.26953125" style="10" customWidth="1"/>
    <col min="8" max="8" width="27.453125" style="10" customWidth="1"/>
    <col min="9" max="9" width="15.453125" style="10" customWidth="1"/>
    <col min="10" max="10" width="17.90625" style="10" customWidth="1"/>
    <col min="11" max="11" width="19.453125" style="10" customWidth="1"/>
    <col min="12" max="12" width="25.453125" style="10" customWidth="1"/>
    <col min="13" max="13" width="20.7265625" style="10" customWidth="1"/>
    <col min="14" max="15" width="10.90625" style="10"/>
    <col min="16" max="16" width="16.7265625" style="10" customWidth="1"/>
    <col min="17" max="17" width="20.453125" style="10" customWidth="1"/>
    <col min="18" max="18" width="18.7265625" style="10" customWidth="1"/>
    <col min="19" max="19" width="22.90625" style="10" customWidth="1"/>
    <col min="20" max="20" width="22.08984375" style="10" customWidth="1"/>
    <col min="21" max="21" width="25.453125" style="10" customWidth="1"/>
    <col min="22" max="22" width="21.08984375" style="10" customWidth="1"/>
    <col min="23" max="23" width="19.08984375" style="10" customWidth="1"/>
    <col min="24" max="24" width="17.453125" style="10" customWidth="1"/>
    <col min="25" max="25" width="16.453125" style="10" customWidth="1"/>
    <col min="26" max="26" width="16.26953125" style="10" customWidth="1"/>
    <col min="27" max="27" width="28.7265625" style="10" customWidth="1"/>
    <col min="28" max="28" width="19.453125" style="10" customWidth="1"/>
    <col min="29" max="29" width="21.08984375" style="10" customWidth="1"/>
    <col min="30" max="30" width="21.90625" style="10" customWidth="1"/>
    <col min="31" max="31" width="25.453125" style="10" customWidth="1"/>
    <col min="32" max="32" width="22.26953125" style="10" customWidth="1"/>
    <col min="33" max="33" width="29.7265625" style="10" customWidth="1"/>
    <col min="34" max="34" width="18.7265625" style="10" customWidth="1"/>
    <col min="35" max="35" width="18.26953125" style="10" customWidth="1"/>
    <col min="36" max="36" width="22.26953125" style="10" customWidth="1"/>
    <col min="37" max="16384" width="10.90625" style="10"/>
  </cols>
  <sheetData>
    <row r="1" spans="1:50" ht="54.75" customHeight="1" x14ac:dyDescent="0.35">
      <c r="A1" s="123" t="s">
        <v>0</v>
      </c>
      <c r="B1" s="123"/>
      <c r="C1" s="123"/>
      <c r="D1" s="123"/>
      <c r="E1" s="123"/>
      <c r="F1" s="123"/>
      <c r="G1" s="123"/>
      <c r="H1" s="123"/>
    </row>
    <row r="2" spans="1:50" ht="33" customHeight="1" x14ac:dyDescent="0.35">
      <c r="A2" s="106" t="s">
        <v>1</v>
      </c>
      <c r="B2" s="106"/>
      <c r="C2" s="106"/>
      <c r="D2" s="106"/>
      <c r="E2" s="106"/>
      <c r="F2" s="106"/>
      <c r="G2" s="106"/>
      <c r="H2" s="106"/>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35">
      <c r="A3" s="14" t="s">
        <v>2</v>
      </c>
      <c r="B3" s="102" t="s">
        <v>3</v>
      </c>
      <c r="C3" s="102"/>
      <c r="D3" s="102"/>
      <c r="E3" s="102"/>
      <c r="F3" s="102"/>
      <c r="G3" s="102"/>
      <c r="H3" s="102"/>
    </row>
    <row r="4" spans="1:50" ht="48" customHeight="1" x14ac:dyDescent="0.35">
      <c r="A4" s="14" t="s">
        <v>4</v>
      </c>
      <c r="B4" s="95" t="s">
        <v>5</v>
      </c>
      <c r="C4" s="96"/>
      <c r="D4" s="96"/>
      <c r="E4" s="96"/>
      <c r="F4" s="96"/>
      <c r="G4" s="96"/>
      <c r="H4" s="97"/>
    </row>
    <row r="5" spans="1:50" ht="31.5" customHeight="1" x14ac:dyDescent="0.35">
      <c r="A5" s="14" t="s">
        <v>6</v>
      </c>
      <c r="B5" s="102" t="s">
        <v>7</v>
      </c>
      <c r="C5" s="102"/>
      <c r="D5" s="102"/>
      <c r="E5" s="102"/>
      <c r="F5" s="102"/>
      <c r="G5" s="102"/>
      <c r="H5" s="102"/>
    </row>
    <row r="6" spans="1:50" ht="40.5" customHeight="1" x14ac:dyDescent="0.35">
      <c r="A6" s="14" t="s">
        <v>8</v>
      </c>
      <c r="B6" s="95" t="s">
        <v>9</v>
      </c>
      <c r="C6" s="96"/>
      <c r="D6" s="96"/>
      <c r="E6" s="96"/>
      <c r="F6" s="96"/>
      <c r="G6" s="96"/>
      <c r="H6" s="97"/>
    </row>
    <row r="7" spans="1:50" ht="41.15" customHeight="1" x14ac:dyDescent="0.35">
      <c r="A7" s="14" t="s">
        <v>10</v>
      </c>
      <c r="B7" s="102" t="s">
        <v>11</v>
      </c>
      <c r="C7" s="102"/>
      <c r="D7" s="102"/>
      <c r="E7" s="102"/>
      <c r="F7" s="102"/>
      <c r="G7" s="102"/>
      <c r="H7" s="102"/>
    </row>
    <row r="8" spans="1:50" ht="49" customHeight="1" x14ac:dyDescent="0.35">
      <c r="A8" s="14" t="s">
        <v>12</v>
      </c>
      <c r="B8" s="102" t="s">
        <v>13</v>
      </c>
      <c r="C8" s="102"/>
      <c r="D8" s="102"/>
      <c r="E8" s="102"/>
      <c r="F8" s="102"/>
      <c r="G8" s="102"/>
      <c r="H8" s="102"/>
    </row>
    <row r="9" spans="1:50" ht="49" customHeight="1" x14ac:dyDescent="0.35">
      <c r="A9" s="14" t="s">
        <v>14</v>
      </c>
      <c r="B9" s="95" t="s">
        <v>15</v>
      </c>
      <c r="C9" s="96"/>
      <c r="D9" s="96"/>
      <c r="E9" s="96"/>
      <c r="F9" s="96"/>
      <c r="G9" s="96"/>
      <c r="H9" s="97"/>
    </row>
    <row r="10" spans="1:50" ht="31" x14ac:dyDescent="0.35">
      <c r="A10" s="14" t="s">
        <v>16</v>
      </c>
      <c r="B10" s="102" t="s">
        <v>17</v>
      </c>
      <c r="C10" s="102"/>
      <c r="D10" s="102"/>
      <c r="E10" s="102"/>
      <c r="F10" s="102"/>
      <c r="G10" s="102"/>
      <c r="H10" s="102"/>
    </row>
    <row r="11" spans="1:50" ht="31" x14ac:dyDescent="0.35">
      <c r="A11" s="14" t="s">
        <v>18</v>
      </c>
      <c r="B11" s="102" t="s">
        <v>19</v>
      </c>
      <c r="C11" s="102"/>
      <c r="D11" s="102"/>
      <c r="E11" s="102"/>
      <c r="F11" s="102"/>
      <c r="G11" s="102"/>
      <c r="H11" s="102"/>
    </row>
    <row r="12" spans="1:50" ht="34" customHeight="1" x14ac:dyDescent="0.35">
      <c r="A12" s="14" t="s">
        <v>20</v>
      </c>
      <c r="B12" s="102" t="s">
        <v>21</v>
      </c>
      <c r="C12" s="102"/>
      <c r="D12" s="102"/>
      <c r="E12" s="102"/>
      <c r="F12" s="102"/>
      <c r="G12" s="102"/>
      <c r="H12" s="102"/>
    </row>
    <row r="13" spans="1:50" ht="31" x14ac:dyDescent="0.35">
      <c r="A13" s="14" t="s">
        <v>22</v>
      </c>
      <c r="B13" s="102" t="s">
        <v>23</v>
      </c>
      <c r="C13" s="102"/>
      <c r="D13" s="102"/>
      <c r="E13" s="102"/>
      <c r="F13" s="102"/>
      <c r="G13" s="102"/>
      <c r="H13" s="102"/>
    </row>
    <row r="14" spans="1:50" ht="31" x14ac:dyDescent="0.35">
      <c r="A14" s="14" t="s">
        <v>24</v>
      </c>
      <c r="B14" s="102" t="s">
        <v>25</v>
      </c>
      <c r="C14" s="102"/>
      <c r="D14" s="102"/>
      <c r="E14" s="102"/>
      <c r="F14" s="102"/>
      <c r="G14" s="102"/>
      <c r="H14" s="102"/>
    </row>
    <row r="15" spans="1:50" ht="44.15" customHeight="1" x14ac:dyDescent="0.35">
      <c r="A15" s="14" t="s">
        <v>26</v>
      </c>
      <c r="B15" s="102" t="s">
        <v>27</v>
      </c>
      <c r="C15" s="102"/>
      <c r="D15" s="102"/>
      <c r="E15" s="102"/>
      <c r="F15" s="102"/>
      <c r="G15" s="102"/>
      <c r="H15" s="102"/>
    </row>
    <row r="16" spans="1:50" ht="62" x14ac:dyDescent="0.35">
      <c r="A16" s="14" t="s">
        <v>28</v>
      </c>
      <c r="B16" s="102" t="s">
        <v>29</v>
      </c>
      <c r="C16" s="102"/>
      <c r="D16" s="102"/>
      <c r="E16" s="102"/>
      <c r="F16" s="102"/>
      <c r="G16" s="102"/>
      <c r="H16" s="102"/>
    </row>
    <row r="17" spans="1:8" ht="58.5" customHeight="1" x14ac:dyDescent="0.35">
      <c r="A17" s="14" t="s">
        <v>30</v>
      </c>
      <c r="B17" s="102" t="s">
        <v>31</v>
      </c>
      <c r="C17" s="102"/>
      <c r="D17" s="102"/>
      <c r="E17" s="102"/>
      <c r="F17" s="102"/>
      <c r="G17" s="102"/>
      <c r="H17" s="102"/>
    </row>
    <row r="18" spans="1:8" ht="31" x14ac:dyDescent="0.35">
      <c r="A18" s="14" t="s">
        <v>32</v>
      </c>
      <c r="B18" s="102" t="s">
        <v>33</v>
      </c>
      <c r="C18" s="102"/>
      <c r="D18" s="102"/>
      <c r="E18" s="102"/>
      <c r="F18" s="102"/>
      <c r="G18" s="102"/>
      <c r="H18" s="102"/>
    </row>
    <row r="19" spans="1:8" ht="30" customHeight="1" x14ac:dyDescent="0.35">
      <c r="A19" s="120"/>
      <c r="B19" s="121"/>
      <c r="C19" s="121"/>
      <c r="D19" s="121"/>
      <c r="E19" s="121"/>
      <c r="F19" s="121"/>
      <c r="G19" s="121"/>
      <c r="H19" s="122"/>
    </row>
    <row r="20" spans="1:8" ht="37.5" customHeight="1" x14ac:dyDescent="0.35">
      <c r="A20" s="106" t="s">
        <v>34</v>
      </c>
      <c r="B20" s="106"/>
      <c r="C20" s="106"/>
      <c r="D20" s="106"/>
      <c r="E20" s="106"/>
      <c r="F20" s="106"/>
      <c r="G20" s="106"/>
      <c r="H20" s="106"/>
    </row>
    <row r="21" spans="1:8" ht="117" customHeight="1" x14ac:dyDescent="0.35">
      <c r="A21" s="103" t="s">
        <v>35</v>
      </c>
      <c r="B21" s="103"/>
      <c r="C21" s="103"/>
      <c r="D21" s="103"/>
      <c r="E21" s="103"/>
      <c r="F21" s="103"/>
      <c r="G21" s="103"/>
      <c r="H21" s="103"/>
    </row>
    <row r="22" spans="1:8" ht="117" customHeight="1" x14ac:dyDescent="0.35">
      <c r="A22" s="14" t="s">
        <v>10</v>
      </c>
      <c r="B22" s="102" t="s">
        <v>11</v>
      </c>
      <c r="C22" s="102"/>
      <c r="D22" s="102"/>
      <c r="E22" s="102"/>
      <c r="F22" s="102"/>
      <c r="G22" s="102"/>
      <c r="H22" s="102"/>
    </row>
    <row r="23" spans="1:8" ht="167.15" customHeight="1" x14ac:dyDescent="0.35">
      <c r="A23" s="14" t="s">
        <v>36</v>
      </c>
      <c r="B23" s="103" t="s">
        <v>37</v>
      </c>
      <c r="C23" s="103"/>
      <c r="D23" s="103"/>
      <c r="E23" s="103"/>
      <c r="F23" s="103"/>
      <c r="G23" s="103"/>
      <c r="H23" s="103"/>
    </row>
    <row r="24" spans="1:8" ht="69.75" customHeight="1" x14ac:dyDescent="0.35">
      <c r="A24" s="14" t="s">
        <v>38</v>
      </c>
      <c r="B24" s="103" t="s">
        <v>39</v>
      </c>
      <c r="C24" s="103"/>
      <c r="D24" s="103"/>
      <c r="E24" s="103"/>
      <c r="F24" s="103"/>
      <c r="G24" s="103"/>
      <c r="H24" s="103"/>
    </row>
    <row r="25" spans="1:8" ht="60" customHeight="1" x14ac:dyDescent="0.35">
      <c r="A25" s="14" t="s">
        <v>40</v>
      </c>
      <c r="B25" s="103" t="s">
        <v>41</v>
      </c>
      <c r="C25" s="103"/>
      <c r="D25" s="103"/>
      <c r="E25" s="103"/>
      <c r="F25" s="103"/>
      <c r="G25" s="103"/>
      <c r="H25" s="103"/>
    </row>
    <row r="26" spans="1:8" ht="24.75" customHeight="1" x14ac:dyDescent="0.35">
      <c r="A26" s="15" t="s">
        <v>42</v>
      </c>
      <c r="B26" s="104" t="s">
        <v>43</v>
      </c>
      <c r="C26" s="104"/>
      <c r="D26" s="104"/>
      <c r="E26" s="104"/>
      <c r="F26" s="104"/>
      <c r="G26" s="104"/>
      <c r="H26" s="104"/>
    </row>
    <row r="27" spans="1:8" ht="26.25" customHeight="1" x14ac:dyDescent="0.35">
      <c r="A27" s="15" t="s">
        <v>44</v>
      </c>
      <c r="B27" s="104" t="s">
        <v>45</v>
      </c>
      <c r="C27" s="104"/>
      <c r="D27" s="104"/>
      <c r="E27" s="104"/>
      <c r="F27" s="104"/>
      <c r="G27" s="104"/>
      <c r="H27" s="104"/>
    </row>
    <row r="28" spans="1:8" ht="53.25" customHeight="1" x14ac:dyDescent="0.35">
      <c r="A28" s="14" t="s">
        <v>46</v>
      </c>
      <c r="B28" s="103" t="s">
        <v>47</v>
      </c>
      <c r="C28" s="103"/>
      <c r="D28" s="103"/>
      <c r="E28" s="103"/>
      <c r="F28" s="103"/>
      <c r="G28" s="103"/>
      <c r="H28" s="103"/>
    </row>
    <row r="29" spans="1:8" ht="45" customHeight="1" x14ac:dyDescent="0.35">
      <c r="A29" s="14" t="s">
        <v>48</v>
      </c>
      <c r="B29" s="98" t="s">
        <v>49</v>
      </c>
      <c r="C29" s="99"/>
      <c r="D29" s="99"/>
      <c r="E29" s="99"/>
      <c r="F29" s="99"/>
      <c r="G29" s="99"/>
      <c r="H29" s="100"/>
    </row>
    <row r="30" spans="1:8" ht="45" customHeight="1" x14ac:dyDescent="0.35">
      <c r="A30" s="14" t="s">
        <v>50</v>
      </c>
      <c r="B30" s="98" t="s">
        <v>51</v>
      </c>
      <c r="C30" s="99"/>
      <c r="D30" s="99"/>
      <c r="E30" s="99"/>
      <c r="F30" s="99"/>
      <c r="G30" s="99"/>
      <c r="H30" s="100"/>
    </row>
    <row r="31" spans="1:8" ht="45" customHeight="1" x14ac:dyDescent="0.35">
      <c r="A31" s="14" t="s">
        <v>52</v>
      </c>
      <c r="B31" s="98" t="s">
        <v>53</v>
      </c>
      <c r="C31" s="99"/>
      <c r="D31" s="99"/>
      <c r="E31" s="99"/>
      <c r="F31" s="99"/>
      <c r="G31" s="99"/>
      <c r="H31" s="100"/>
    </row>
    <row r="32" spans="1:8" ht="33" customHeight="1" x14ac:dyDescent="0.35">
      <c r="A32" s="15" t="s">
        <v>54</v>
      </c>
      <c r="B32" s="103" t="s">
        <v>55</v>
      </c>
      <c r="C32" s="103"/>
      <c r="D32" s="103"/>
      <c r="E32" s="103"/>
      <c r="F32" s="103"/>
      <c r="G32" s="103"/>
      <c r="H32" s="103"/>
    </row>
    <row r="33" spans="1:8" ht="39" customHeight="1" x14ac:dyDescent="0.35">
      <c r="A33" s="14" t="s">
        <v>56</v>
      </c>
      <c r="B33" s="104" t="s">
        <v>57</v>
      </c>
      <c r="C33" s="104"/>
      <c r="D33" s="104"/>
      <c r="E33" s="104"/>
      <c r="F33" s="104"/>
      <c r="G33" s="104"/>
      <c r="H33" s="104"/>
    </row>
    <row r="34" spans="1:8" ht="39" customHeight="1" x14ac:dyDescent="0.35">
      <c r="A34" s="106" t="s">
        <v>58</v>
      </c>
      <c r="B34" s="106"/>
      <c r="C34" s="106"/>
      <c r="D34" s="106"/>
      <c r="E34" s="106"/>
      <c r="F34" s="106"/>
      <c r="G34" s="106"/>
      <c r="H34" s="106"/>
    </row>
    <row r="35" spans="1:8" ht="79.5" customHeight="1" x14ac:dyDescent="0.35">
      <c r="A35" s="95" t="s">
        <v>59</v>
      </c>
      <c r="B35" s="96"/>
      <c r="C35" s="96"/>
      <c r="D35" s="96"/>
      <c r="E35" s="96"/>
      <c r="F35" s="96"/>
      <c r="G35" s="96"/>
      <c r="H35" s="97"/>
    </row>
    <row r="36" spans="1:8" ht="33" customHeight="1" x14ac:dyDescent="0.35">
      <c r="A36" s="14" t="s">
        <v>60</v>
      </c>
      <c r="B36" s="103" t="s">
        <v>61</v>
      </c>
      <c r="C36" s="103"/>
      <c r="D36" s="103"/>
      <c r="E36" s="103"/>
      <c r="F36" s="103"/>
      <c r="G36" s="103"/>
      <c r="H36" s="103"/>
    </row>
    <row r="37" spans="1:8" ht="33" customHeight="1" x14ac:dyDescent="0.35">
      <c r="A37" s="14" t="s">
        <v>62</v>
      </c>
      <c r="B37" s="103" t="s">
        <v>63</v>
      </c>
      <c r="C37" s="103"/>
      <c r="D37" s="103"/>
      <c r="E37" s="103"/>
      <c r="F37" s="103"/>
      <c r="G37" s="103"/>
      <c r="H37" s="103"/>
    </row>
    <row r="38" spans="1:8" ht="33" customHeight="1" x14ac:dyDescent="0.35">
      <c r="A38" s="25"/>
      <c r="B38" s="26"/>
      <c r="C38" s="26"/>
      <c r="D38" s="26"/>
      <c r="E38" s="26"/>
      <c r="F38" s="26"/>
      <c r="G38" s="26"/>
      <c r="H38" s="27"/>
    </row>
    <row r="39" spans="1:8" ht="34.5" customHeight="1" x14ac:dyDescent="0.35">
      <c r="A39" s="106" t="s">
        <v>64</v>
      </c>
      <c r="B39" s="106"/>
      <c r="C39" s="106"/>
      <c r="D39" s="106"/>
      <c r="E39" s="106"/>
      <c r="F39" s="106"/>
      <c r="G39" s="106"/>
      <c r="H39" s="106"/>
    </row>
    <row r="40" spans="1:8" ht="34.5" customHeight="1" x14ac:dyDescent="0.35">
      <c r="A40" s="14" t="s">
        <v>65</v>
      </c>
      <c r="B40" s="103" t="s">
        <v>66</v>
      </c>
      <c r="C40" s="103"/>
      <c r="D40" s="103"/>
      <c r="E40" s="103"/>
      <c r="F40" s="103"/>
      <c r="G40" s="103"/>
      <c r="H40" s="103"/>
    </row>
    <row r="41" spans="1:8" ht="29.25" customHeight="1" x14ac:dyDescent="0.35">
      <c r="A41" s="14" t="s">
        <v>67</v>
      </c>
      <c r="B41" s="103" t="s">
        <v>68</v>
      </c>
      <c r="C41" s="103"/>
      <c r="D41" s="103"/>
      <c r="E41" s="103"/>
      <c r="F41" s="103"/>
      <c r="G41" s="103"/>
      <c r="H41" s="103"/>
    </row>
    <row r="42" spans="1:8" ht="42" customHeight="1" x14ac:dyDescent="0.35">
      <c r="A42" s="14" t="s">
        <v>69</v>
      </c>
      <c r="B42" s="103" t="s">
        <v>70</v>
      </c>
      <c r="C42" s="103"/>
      <c r="D42" s="103"/>
      <c r="E42" s="103"/>
      <c r="F42" s="103"/>
      <c r="G42" s="103"/>
      <c r="H42" s="103"/>
    </row>
    <row r="43" spans="1:8" ht="42" customHeight="1" x14ac:dyDescent="0.35">
      <c r="A43" s="14" t="s">
        <v>71</v>
      </c>
      <c r="B43" s="98" t="s">
        <v>72</v>
      </c>
      <c r="C43" s="99"/>
      <c r="D43" s="99"/>
      <c r="E43" s="99"/>
      <c r="F43" s="99"/>
      <c r="G43" s="99"/>
      <c r="H43" s="100"/>
    </row>
    <row r="44" spans="1:8" ht="42" customHeight="1" x14ac:dyDescent="0.35">
      <c r="A44" s="14" t="s">
        <v>73</v>
      </c>
      <c r="B44" s="98" t="s">
        <v>74</v>
      </c>
      <c r="C44" s="99"/>
      <c r="D44" s="99"/>
      <c r="E44" s="99"/>
      <c r="F44" s="99"/>
      <c r="G44" s="99"/>
      <c r="H44" s="100"/>
    </row>
    <row r="45" spans="1:8" ht="42" customHeight="1" x14ac:dyDescent="0.35">
      <c r="A45" s="14" t="s">
        <v>75</v>
      </c>
      <c r="B45" s="98" t="s">
        <v>76</v>
      </c>
      <c r="C45" s="99"/>
      <c r="D45" s="99"/>
      <c r="E45" s="99"/>
      <c r="F45" s="99"/>
      <c r="G45" s="99"/>
      <c r="H45" s="100"/>
    </row>
    <row r="46" spans="1:8" ht="86.15" customHeight="1" x14ac:dyDescent="0.35">
      <c r="A46" s="16" t="s">
        <v>77</v>
      </c>
      <c r="B46" s="109" t="s">
        <v>78</v>
      </c>
      <c r="C46" s="109"/>
      <c r="D46" s="109"/>
      <c r="E46" s="109"/>
      <c r="F46" s="109"/>
      <c r="G46" s="109"/>
      <c r="H46" s="109"/>
    </row>
    <row r="47" spans="1:8" ht="39.75" customHeight="1" x14ac:dyDescent="0.35">
      <c r="A47" s="16" t="s">
        <v>79</v>
      </c>
      <c r="B47" s="117" t="s">
        <v>80</v>
      </c>
      <c r="C47" s="118"/>
      <c r="D47" s="118"/>
      <c r="E47" s="118"/>
      <c r="F47" s="118"/>
      <c r="G47" s="118"/>
      <c r="H47" s="119"/>
    </row>
    <row r="48" spans="1:8" ht="31.5" customHeight="1" x14ac:dyDescent="0.35">
      <c r="A48" s="16" t="s">
        <v>81</v>
      </c>
      <c r="B48" s="109" t="s">
        <v>82</v>
      </c>
      <c r="C48" s="109"/>
      <c r="D48" s="109"/>
      <c r="E48" s="109"/>
      <c r="F48" s="109"/>
      <c r="G48" s="109"/>
      <c r="H48" s="109"/>
    </row>
    <row r="49" spans="1:8" ht="46.5" x14ac:dyDescent="0.35">
      <c r="A49" s="16" t="s">
        <v>83</v>
      </c>
      <c r="B49" s="109" t="s">
        <v>84</v>
      </c>
      <c r="C49" s="109"/>
      <c r="D49" s="109"/>
      <c r="E49" s="109"/>
      <c r="F49" s="109"/>
      <c r="G49" s="109"/>
      <c r="H49" s="109"/>
    </row>
    <row r="50" spans="1:8" ht="43.5" customHeight="1" x14ac:dyDescent="0.35">
      <c r="A50" s="16" t="s">
        <v>85</v>
      </c>
      <c r="B50" s="109" t="s">
        <v>86</v>
      </c>
      <c r="C50" s="109"/>
      <c r="D50" s="109"/>
      <c r="E50" s="109"/>
      <c r="F50" s="109"/>
      <c r="G50" s="109"/>
      <c r="H50" s="109"/>
    </row>
    <row r="51" spans="1:8" ht="40.5" customHeight="1" x14ac:dyDescent="0.35">
      <c r="A51" s="16" t="s">
        <v>87</v>
      </c>
      <c r="B51" s="109" t="s">
        <v>88</v>
      </c>
      <c r="C51" s="109"/>
      <c r="D51" s="109"/>
      <c r="E51" s="109"/>
      <c r="F51" s="109"/>
      <c r="G51" s="109"/>
      <c r="H51" s="109"/>
    </row>
    <row r="52" spans="1:8" ht="75.75" customHeight="1" x14ac:dyDescent="0.35">
      <c r="A52" s="17" t="s">
        <v>89</v>
      </c>
      <c r="B52" s="105" t="s">
        <v>90</v>
      </c>
      <c r="C52" s="105"/>
      <c r="D52" s="105"/>
      <c r="E52" s="105"/>
      <c r="F52" s="105"/>
      <c r="G52" s="105"/>
      <c r="H52" s="105"/>
    </row>
    <row r="53" spans="1:8" ht="41.25" customHeight="1" x14ac:dyDescent="0.35">
      <c r="A53" s="17" t="s">
        <v>91</v>
      </c>
      <c r="B53" s="105" t="s">
        <v>92</v>
      </c>
      <c r="C53" s="105"/>
      <c r="D53" s="105"/>
      <c r="E53" s="105"/>
      <c r="F53" s="105"/>
      <c r="G53" s="105"/>
      <c r="H53" s="105"/>
    </row>
    <row r="54" spans="1:8" ht="47.5" customHeight="1" x14ac:dyDescent="0.35">
      <c r="A54" s="17" t="s">
        <v>93</v>
      </c>
      <c r="B54" s="105" t="s">
        <v>94</v>
      </c>
      <c r="C54" s="105"/>
      <c r="D54" s="105"/>
      <c r="E54" s="105"/>
      <c r="F54" s="105"/>
      <c r="G54" s="105"/>
      <c r="H54" s="105"/>
    </row>
    <row r="55" spans="1:8" ht="57.65" customHeight="1" x14ac:dyDescent="0.35">
      <c r="A55" s="17" t="s">
        <v>95</v>
      </c>
      <c r="B55" s="105" t="s">
        <v>96</v>
      </c>
      <c r="C55" s="105"/>
      <c r="D55" s="105"/>
      <c r="E55" s="105"/>
      <c r="F55" s="105"/>
      <c r="G55" s="105"/>
      <c r="H55" s="105"/>
    </row>
    <row r="56" spans="1:8" ht="31.5" customHeight="1" x14ac:dyDescent="0.35">
      <c r="A56" s="17" t="s">
        <v>97</v>
      </c>
      <c r="B56" s="105" t="s">
        <v>98</v>
      </c>
      <c r="C56" s="105"/>
      <c r="D56" s="105"/>
      <c r="E56" s="105"/>
      <c r="F56" s="105"/>
      <c r="G56" s="105"/>
      <c r="H56" s="105"/>
    </row>
    <row r="57" spans="1:8" ht="70.5" customHeight="1" x14ac:dyDescent="0.35">
      <c r="A57" s="17" t="s">
        <v>99</v>
      </c>
      <c r="B57" s="105" t="s">
        <v>100</v>
      </c>
      <c r="C57" s="105"/>
      <c r="D57" s="105"/>
      <c r="E57" s="105"/>
      <c r="F57" s="105"/>
      <c r="G57" s="105"/>
      <c r="H57" s="105"/>
    </row>
    <row r="58" spans="1:8" ht="33.75" customHeight="1" x14ac:dyDescent="0.35">
      <c r="A58" s="110"/>
      <c r="B58" s="110"/>
      <c r="C58" s="110"/>
      <c r="D58" s="110"/>
      <c r="E58" s="110"/>
      <c r="F58" s="110"/>
      <c r="G58" s="110"/>
      <c r="H58" s="111"/>
    </row>
    <row r="59" spans="1:8" ht="32.25" customHeight="1" x14ac:dyDescent="0.35">
      <c r="A59" s="101" t="s">
        <v>101</v>
      </c>
      <c r="B59" s="101"/>
      <c r="C59" s="101"/>
      <c r="D59" s="101"/>
      <c r="E59" s="101"/>
      <c r="F59" s="101"/>
      <c r="G59" s="101"/>
      <c r="H59" s="101"/>
    </row>
    <row r="60" spans="1:8" ht="34.5" customHeight="1" x14ac:dyDescent="0.35">
      <c r="A60" s="14" t="s">
        <v>102</v>
      </c>
      <c r="B60" s="107" t="s">
        <v>103</v>
      </c>
      <c r="C60" s="107"/>
      <c r="D60" s="107"/>
      <c r="E60" s="107"/>
      <c r="F60" s="107"/>
      <c r="G60" s="107"/>
      <c r="H60" s="107"/>
    </row>
    <row r="61" spans="1:8" ht="60" customHeight="1" x14ac:dyDescent="0.35">
      <c r="A61" s="14" t="s">
        <v>104</v>
      </c>
      <c r="B61" s="116" t="s">
        <v>105</v>
      </c>
      <c r="C61" s="116"/>
      <c r="D61" s="116"/>
      <c r="E61" s="116"/>
      <c r="F61" s="116"/>
      <c r="G61" s="116"/>
      <c r="H61" s="116"/>
    </row>
    <row r="62" spans="1:8" ht="41.25" customHeight="1" x14ac:dyDescent="0.35">
      <c r="A62" s="14" t="s">
        <v>106</v>
      </c>
      <c r="B62" s="113" t="s">
        <v>107</v>
      </c>
      <c r="C62" s="114"/>
      <c r="D62" s="114"/>
      <c r="E62" s="114"/>
      <c r="F62" s="114"/>
      <c r="G62" s="114"/>
      <c r="H62" s="115"/>
    </row>
    <row r="63" spans="1:8" ht="42" customHeight="1" x14ac:dyDescent="0.35">
      <c r="A63" s="14" t="s">
        <v>108</v>
      </c>
      <c r="B63" s="103" t="s">
        <v>109</v>
      </c>
      <c r="C63" s="103"/>
      <c r="D63" s="103"/>
      <c r="E63" s="103"/>
      <c r="F63" s="103"/>
      <c r="G63" s="103"/>
      <c r="H63" s="103"/>
    </row>
    <row r="64" spans="1:8" ht="31.5" customHeight="1" x14ac:dyDescent="0.35">
      <c r="A64" s="14" t="s">
        <v>110</v>
      </c>
      <c r="B64" s="107" t="s">
        <v>111</v>
      </c>
      <c r="C64" s="107"/>
      <c r="D64" s="107"/>
      <c r="E64" s="107"/>
      <c r="F64" s="107"/>
      <c r="G64" s="107"/>
      <c r="H64" s="107"/>
    </row>
    <row r="65" spans="1:8" ht="45.75" customHeight="1" x14ac:dyDescent="0.35">
      <c r="A65" s="14" t="s">
        <v>112</v>
      </c>
      <c r="B65" s="107" t="s">
        <v>113</v>
      </c>
      <c r="C65" s="107"/>
      <c r="D65" s="107"/>
      <c r="E65" s="107"/>
      <c r="F65" s="107"/>
      <c r="G65" s="107"/>
      <c r="H65" s="107"/>
    </row>
    <row r="66" spans="1:8" ht="30.75" customHeight="1" x14ac:dyDescent="0.35">
      <c r="A66" s="112"/>
      <c r="B66" s="112"/>
      <c r="C66" s="112"/>
      <c r="D66" s="112"/>
      <c r="E66" s="112"/>
      <c r="F66" s="112"/>
      <c r="G66" s="112"/>
      <c r="H66" s="112"/>
    </row>
    <row r="67" spans="1:8" ht="34.5" customHeight="1" x14ac:dyDescent="0.35">
      <c r="A67" s="101" t="s">
        <v>114</v>
      </c>
      <c r="B67" s="101"/>
      <c r="C67" s="101"/>
      <c r="D67" s="101"/>
      <c r="E67" s="101"/>
      <c r="F67" s="101"/>
      <c r="G67" s="101"/>
      <c r="H67" s="101"/>
    </row>
    <row r="68" spans="1:8" ht="39.75" customHeight="1" x14ac:dyDescent="0.35">
      <c r="A68" s="17" t="s">
        <v>115</v>
      </c>
      <c r="B68" s="107" t="s">
        <v>116</v>
      </c>
      <c r="C68" s="107"/>
      <c r="D68" s="107"/>
      <c r="E68" s="107"/>
      <c r="F68" s="107"/>
      <c r="G68" s="107"/>
      <c r="H68" s="107"/>
    </row>
    <row r="69" spans="1:8" ht="39.75" customHeight="1" x14ac:dyDescent="0.35">
      <c r="A69" s="17" t="s">
        <v>117</v>
      </c>
      <c r="B69" s="107" t="s">
        <v>118</v>
      </c>
      <c r="C69" s="107"/>
      <c r="D69" s="107"/>
      <c r="E69" s="107"/>
      <c r="F69" s="107"/>
      <c r="G69" s="107"/>
      <c r="H69" s="107"/>
    </row>
    <row r="70" spans="1:8" ht="42" customHeight="1" x14ac:dyDescent="0.35">
      <c r="A70" s="17" t="s">
        <v>119</v>
      </c>
      <c r="B70" s="105" t="s">
        <v>120</v>
      </c>
      <c r="C70" s="105"/>
      <c r="D70" s="105"/>
      <c r="E70" s="105"/>
      <c r="F70" s="105"/>
      <c r="G70" s="105"/>
      <c r="H70" s="105"/>
    </row>
    <row r="71" spans="1:8" ht="33.75" customHeight="1" x14ac:dyDescent="0.35">
      <c r="A71" s="17" t="s">
        <v>121</v>
      </c>
      <c r="B71" s="107" t="s">
        <v>122</v>
      </c>
      <c r="C71" s="107"/>
      <c r="D71" s="107"/>
      <c r="E71" s="107"/>
      <c r="F71" s="107"/>
      <c r="G71" s="107"/>
      <c r="H71" s="107"/>
    </row>
    <row r="72" spans="1:8" ht="33" customHeight="1" x14ac:dyDescent="0.35">
      <c r="A72" s="17" t="s">
        <v>123</v>
      </c>
      <c r="B72" s="107" t="s">
        <v>124</v>
      </c>
      <c r="C72" s="107"/>
      <c r="D72" s="107"/>
      <c r="E72" s="107"/>
      <c r="F72" s="107"/>
      <c r="G72" s="107"/>
      <c r="H72" s="107"/>
    </row>
    <row r="73" spans="1:8" ht="33.75" customHeight="1" x14ac:dyDescent="0.35">
      <c r="A73" s="108"/>
      <c r="B73" s="108"/>
      <c r="C73" s="108"/>
      <c r="D73" s="108"/>
      <c r="E73" s="108"/>
      <c r="F73" s="108"/>
      <c r="G73" s="108"/>
      <c r="H73" s="108"/>
    </row>
    <row r="74" spans="1:8" ht="54.75" customHeight="1" x14ac:dyDescent="0.35"/>
    <row r="76" spans="1:8" ht="134.5" customHeight="1" x14ac:dyDescent="0.35"/>
    <row r="77" spans="1:8" ht="64.5" customHeight="1" x14ac:dyDescent="0.35"/>
    <row r="78" spans="1:8" ht="49.5" customHeight="1" x14ac:dyDescent="0.35"/>
    <row r="87" ht="40.5" customHeight="1" x14ac:dyDescent="0.35"/>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tabSelected="1" topLeftCell="O7" zoomScale="84" zoomScaleNormal="84" workbookViewId="0">
      <pane ySplit="1" topLeftCell="A13" activePane="bottomLeft" state="frozen"/>
      <selection activeCell="A7" sqref="A7"/>
      <selection pane="bottomLeft" activeCell="S13" sqref="S13"/>
    </sheetView>
  </sheetViews>
  <sheetFormatPr baseColWidth="10" defaultColWidth="11.453125" defaultRowHeight="14.5" x14ac:dyDescent="0.35"/>
  <cols>
    <col min="1" max="1" width="26.453125" style="1" customWidth="1"/>
    <col min="2" max="2" width="32.453125" customWidth="1"/>
    <col min="3" max="3" width="16.7265625" style="1" customWidth="1"/>
    <col min="4" max="4" width="22.453125" style="1" customWidth="1"/>
    <col min="5" max="5" width="23.08984375" style="1" customWidth="1"/>
    <col min="6" max="6" width="17.26953125" customWidth="1"/>
    <col min="7" max="7" width="23.7265625" style="1" customWidth="1"/>
    <col min="8" max="8" width="17.7265625" customWidth="1"/>
    <col min="9" max="9" width="18.453125" style="1" customWidth="1"/>
    <col min="10" max="10" width="17.7265625" customWidth="1"/>
    <col min="11" max="11" width="24" style="4" customWidth="1"/>
    <col min="12" max="12" width="17.26953125" style="4" customWidth="1"/>
    <col min="13" max="13" width="26.90625" style="4" customWidth="1"/>
    <col min="14" max="14" width="48.90625" style="4" customWidth="1"/>
    <col min="15" max="15" width="22.453125" style="4" customWidth="1"/>
    <col min="16" max="16" width="20.453125" style="5" hidden="1" customWidth="1"/>
    <col min="17" max="18" width="30.26953125" style="1" customWidth="1"/>
    <col min="19" max="19" width="32.26953125" style="1" customWidth="1"/>
    <col min="20" max="20" width="27.453125" style="1" customWidth="1"/>
    <col min="21" max="21" width="0" style="1" hidden="1" customWidth="1"/>
    <col min="22" max="16384" width="11.453125" style="1"/>
  </cols>
  <sheetData>
    <row r="1" spans="1:21" ht="21" customHeight="1" x14ac:dyDescent="0.35">
      <c r="A1" s="128"/>
      <c r="B1" s="128"/>
      <c r="C1" s="129" t="s">
        <v>125</v>
      </c>
      <c r="D1" s="129"/>
      <c r="E1" s="129"/>
      <c r="F1" s="129"/>
      <c r="G1" s="129"/>
      <c r="H1" s="129"/>
      <c r="I1" s="129"/>
      <c r="J1" s="129"/>
      <c r="K1" s="129"/>
      <c r="L1" s="129"/>
      <c r="M1" s="129"/>
      <c r="N1" s="129"/>
      <c r="O1" s="129"/>
      <c r="P1" s="129"/>
      <c r="Q1" s="129"/>
      <c r="R1" s="129"/>
      <c r="S1" s="31" t="s">
        <v>126</v>
      </c>
    </row>
    <row r="2" spans="1:21" ht="21" customHeight="1" x14ac:dyDescent="0.35">
      <c r="A2" s="128"/>
      <c r="B2" s="128"/>
      <c r="C2" s="129" t="s">
        <v>127</v>
      </c>
      <c r="D2" s="129"/>
      <c r="E2" s="129"/>
      <c r="F2" s="129"/>
      <c r="G2" s="129"/>
      <c r="H2" s="129"/>
      <c r="I2" s="129"/>
      <c r="J2" s="129"/>
      <c r="K2" s="129"/>
      <c r="L2" s="129"/>
      <c r="M2" s="129"/>
      <c r="N2" s="129"/>
      <c r="O2" s="129"/>
      <c r="P2" s="129"/>
      <c r="Q2" s="129"/>
      <c r="R2" s="129"/>
      <c r="S2" s="31" t="s">
        <v>128</v>
      </c>
    </row>
    <row r="3" spans="1:21" ht="21" customHeight="1" x14ac:dyDescent="0.35">
      <c r="A3" s="128"/>
      <c r="B3" s="128"/>
      <c r="C3" s="129" t="s">
        <v>129</v>
      </c>
      <c r="D3" s="129"/>
      <c r="E3" s="129"/>
      <c r="F3" s="129"/>
      <c r="G3" s="129"/>
      <c r="H3" s="129"/>
      <c r="I3" s="129"/>
      <c r="J3" s="129"/>
      <c r="K3" s="129"/>
      <c r="L3" s="129"/>
      <c r="M3" s="129"/>
      <c r="N3" s="129"/>
      <c r="O3" s="129"/>
      <c r="P3" s="129"/>
      <c r="Q3" s="129"/>
      <c r="R3" s="129"/>
      <c r="S3" s="31" t="s">
        <v>130</v>
      </c>
    </row>
    <row r="4" spans="1:21" ht="21" customHeight="1" x14ac:dyDescent="0.35">
      <c r="A4" s="128"/>
      <c r="B4" s="128"/>
      <c r="C4" s="129" t="s">
        <v>131</v>
      </c>
      <c r="D4" s="129"/>
      <c r="E4" s="129"/>
      <c r="F4" s="129"/>
      <c r="G4" s="129"/>
      <c r="H4" s="129"/>
      <c r="I4" s="129"/>
      <c r="J4" s="129"/>
      <c r="K4" s="129"/>
      <c r="L4" s="129"/>
      <c r="M4" s="129"/>
      <c r="N4" s="129"/>
      <c r="O4" s="129"/>
      <c r="P4" s="129"/>
      <c r="Q4" s="129"/>
      <c r="R4" s="129"/>
      <c r="S4" s="31" t="s">
        <v>132</v>
      </c>
    </row>
    <row r="5" spans="1:21" ht="26.25" customHeight="1" x14ac:dyDescent="0.35">
      <c r="A5" s="127" t="s">
        <v>133</v>
      </c>
      <c r="B5" s="127"/>
      <c r="C5" s="23"/>
      <c r="D5" s="19"/>
      <c r="E5" s="19"/>
      <c r="F5" s="73"/>
      <c r="G5" s="19"/>
      <c r="H5" s="73"/>
      <c r="I5" s="19"/>
      <c r="J5" s="73"/>
      <c r="K5" s="19"/>
      <c r="L5" s="19"/>
      <c r="M5" s="19"/>
      <c r="N5" s="19"/>
      <c r="O5" s="19"/>
      <c r="P5" s="19"/>
      <c r="Q5" s="19"/>
      <c r="R5" s="19"/>
      <c r="S5" s="24"/>
    </row>
    <row r="6" spans="1:21" ht="39" hidden="1" customHeight="1" x14ac:dyDescent="0.35">
      <c r="A6" s="124" t="s">
        <v>134</v>
      </c>
      <c r="B6" s="125"/>
      <c r="C6" s="125"/>
      <c r="D6" s="125"/>
      <c r="E6" s="125"/>
      <c r="F6" s="125"/>
      <c r="G6" s="125"/>
      <c r="H6" s="125"/>
      <c r="I6" s="125"/>
      <c r="J6" s="125"/>
      <c r="K6" s="125"/>
      <c r="L6" s="125"/>
      <c r="M6" s="125"/>
      <c r="N6" s="125"/>
      <c r="O6" s="125"/>
      <c r="P6" s="125"/>
      <c r="Q6" s="125"/>
      <c r="R6" s="125"/>
      <c r="S6" s="126"/>
    </row>
    <row r="7" spans="1:21" s="3" customFormat="1" ht="78.75" customHeight="1" x14ac:dyDescent="0.3">
      <c r="A7" s="2" t="s">
        <v>2</v>
      </c>
      <c r="B7" s="72" t="s">
        <v>4</v>
      </c>
      <c r="C7" s="2" t="s">
        <v>135</v>
      </c>
      <c r="D7" s="2" t="s">
        <v>136</v>
      </c>
      <c r="E7" s="2" t="s">
        <v>137</v>
      </c>
      <c r="F7" s="72" t="s">
        <v>138</v>
      </c>
      <c r="G7" s="2" t="s">
        <v>14</v>
      </c>
      <c r="H7" s="72" t="s">
        <v>16</v>
      </c>
      <c r="I7" s="2" t="s">
        <v>18</v>
      </c>
      <c r="J7" s="74" t="s">
        <v>139</v>
      </c>
      <c r="K7" s="2" t="s">
        <v>140</v>
      </c>
      <c r="L7" s="2" t="s">
        <v>141</v>
      </c>
      <c r="M7" s="2" t="s">
        <v>142</v>
      </c>
      <c r="N7" s="2" t="s">
        <v>28</v>
      </c>
      <c r="O7" s="2" t="s">
        <v>30</v>
      </c>
      <c r="P7" s="2" t="s">
        <v>143</v>
      </c>
      <c r="Q7" s="2" t="s">
        <v>144</v>
      </c>
      <c r="R7" s="2" t="s">
        <v>145</v>
      </c>
      <c r="S7" s="2" t="s">
        <v>146</v>
      </c>
      <c r="T7" s="20"/>
    </row>
    <row r="8" spans="1:21" s="45" customFormat="1" ht="88.5" customHeight="1" x14ac:dyDescent="0.35">
      <c r="A8" s="43" t="s">
        <v>230</v>
      </c>
      <c r="B8" s="42" t="s">
        <v>307</v>
      </c>
      <c r="C8" s="43" t="s">
        <v>231</v>
      </c>
      <c r="D8" s="43" t="s">
        <v>232</v>
      </c>
      <c r="E8" s="43" t="s">
        <v>308</v>
      </c>
      <c r="F8" s="42" t="s">
        <v>250</v>
      </c>
      <c r="G8" s="71" t="s">
        <v>309</v>
      </c>
      <c r="H8" s="42" t="s">
        <v>234</v>
      </c>
      <c r="I8" s="42" t="s">
        <v>237</v>
      </c>
      <c r="J8" s="42" t="s">
        <v>240</v>
      </c>
      <c r="K8" s="43" t="s">
        <v>246</v>
      </c>
      <c r="L8" s="44">
        <v>0.2</v>
      </c>
      <c r="M8" s="43" t="s">
        <v>148</v>
      </c>
      <c r="N8" s="63" t="s">
        <v>286</v>
      </c>
      <c r="O8" s="63">
        <v>20</v>
      </c>
      <c r="P8" s="75"/>
      <c r="Q8" s="76">
        <v>7</v>
      </c>
      <c r="R8" s="76">
        <v>5</v>
      </c>
      <c r="S8" s="76">
        <v>8</v>
      </c>
    </row>
    <row r="9" spans="1:21" s="45" customFormat="1" ht="105" x14ac:dyDescent="0.35">
      <c r="A9" s="43" t="s">
        <v>230</v>
      </c>
      <c r="B9" s="42" t="s">
        <v>307</v>
      </c>
      <c r="C9" s="43" t="s">
        <v>231</v>
      </c>
      <c r="D9" s="43" t="s">
        <v>232</v>
      </c>
      <c r="E9" s="43" t="s">
        <v>308</v>
      </c>
      <c r="F9" s="42" t="s">
        <v>250</v>
      </c>
      <c r="G9" s="71" t="s">
        <v>309</v>
      </c>
      <c r="H9" s="42" t="s">
        <v>235</v>
      </c>
      <c r="I9" s="42" t="s">
        <v>237</v>
      </c>
      <c r="J9" s="42" t="s">
        <v>241</v>
      </c>
      <c r="K9" s="43" t="s">
        <v>247</v>
      </c>
      <c r="L9" s="44">
        <v>0.01</v>
      </c>
      <c r="M9" s="43" t="s">
        <v>148</v>
      </c>
      <c r="N9" s="63" t="s">
        <v>287</v>
      </c>
      <c r="O9" s="63">
        <v>1</v>
      </c>
      <c r="P9" s="77">
        <v>0.18</v>
      </c>
      <c r="Q9" s="176">
        <v>0</v>
      </c>
      <c r="R9" s="176">
        <v>0.5</v>
      </c>
      <c r="S9" s="176">
        <v>0.5</v>
      </c>
      <c r="U9" s="45" t="s">
        <v>147</v>
      </c>
    </row>
    <row r="10" spans="1:21" s="45" customFormat="1" ht="105" x14ac:dyDescent="0.35">
      <c r="A10" s="43" t="s">
        <v>230</v>
      </c>
      <c r="B10" s="42" t="s">
        <v>307</v>
      </c>
      <c r="C10" s="43" t="s">
        <v>231</v>
      </c>
      <c r="D10" s="43" t="s">
        <v>232</v>
      </c>
      <c r="E10" s="43" t="s">
        <v>308</v>
      </c>
      <c r="F10" s="42" t="s">
        <v>250</v>
      </c>
      <c r="G10" s="71" t="s">
        <v>309</v>
      </c>
      <c r="H10" s="42" t="s">
        <v>303</v>
      </c>
      <c r="I10" s="42" t="s">
        <v>238</v>
      </c>
      <c r="J10" s="42" t="s">
        <v>242</v>
      </c>
      <c r="K10" s="43" t="s">
        <v>310</v>
      </c>
      <c r="L10" s="44">
        <v>0.01</v>
      </c>
      <c r="M10" s="43" t="s">
        <v>147</v>
      </c>
      <c r="N10" s="63" t="s">
        <v>288</v>
      </c>
      <c r="O10" s="63">
        <v>1526</v>
      </c>
      <c r="P10" s="78"/>
      <c r="Q10" s="76" t="s">
        <v>313</v>
      </c>
      <c r="R10" s="76">
        <v>0</v>
      </c>
      <c r="S10" s="76">
        <v>0</v>
      </c>
      <c r="U10" s="45" t="s">
        <v>148</v>
      </c>
    </row>
    <row r="11" spans="1:21" s="45" customFormat="1" ht="105" x14ac:dyDescent="0.35">
      <c r="A11" s="43" t="s">
        <v>230</v>
      </c>
      <c r="B11" s="42" t="s">
        <v>307</v>
      </c>
      <c r="C11" s="43" t="s">
        <v>231</v>
      </c>
      <c r="D11" s="43" t="s">
        <v>232</v>
      </c>
      <c r="E11" s="43" t="s">
        <v>308</v>
      </c>
      <c r="F11" s="42" t="s">
        <v>250</v>
      </c>
      <c r="G11" s="71" t="s">
        <v>309</v>
      </c>
      <c r="H11" s="42" t="s">
        <v>236</v>
      </c>
      <c r="I11" s="42" t="s">
        <v>238</v>
      </c>
      <c r="J11" s="42" t="s">
        <v>243</v>
      </c>
      <c r="K11" s="43" t="s">
        <v>248</v>
      </c>
      <c r="L11" s="44">
        <v>0.2</v>
      </c>
      <c r="M11" s="43" t="s">
        <v>147</v>
      </c>
      <c r="N11" s="63" t="s">
        <v>289</v>
      </c>
      <c r="O11" s="63">
        <v>5</v>
      </c>
      <c r="P11" s="76"/>
      <c r="Q11" s="76">
        <v>1</v>
      </c>
      <c r="R11" s="76">
        <v>2</v>
      </c>
      <c r="S11" s="76">
        <v>2</v>
      </c>
    </row>
    <row r="12" spans="1:21" s="45" customFormat="1" ht="105" x14ac:dyDescent="0.35">
      <c r="A12" s="43" t="s">
        <v>230</v>
      </c>
      <c r="B12" s="42" t="s">
        <v>307</v>
      </c>
      <c r="C12" s="43" t="s">
        <v>231</v>
      </c>
      <c r="D12" s="43" t="s">
        <v>232</v>
      </c>
      <c r="E12" s="43" t="s">
        <v>308</v>
      </c>
      <c r="F12" s="42" t="s">
        <v>250</v>
      </c>
      <c r="G12" s="71" t="s">
        <v>309</v>
      </c>
      <c r="H12" s="42" t="s">
        <v>304</v>
      </c>
      <c r="I12" s="42" t="s">
        <v>237</v>
      </c>
      <c r="J12" s="42" t="s">
        <v>244</v>
      </c>
      <c r="K12" s="43" t="s">
        <v>249</v>
      </c>
      <c r="L12" s="88">
        <v>0.14000000000000001</v>
      </c>
      <c r="M12" s="43" t="s">
        <v>148</v>
      </c>
      <c r="N12" s="63" t="s">
        <v>290</v>
      </c>
      <c r="O12" s="63">
        <v>6</v>
      </c>
      <c r="P12" s="78"/>
      <c r="Q12" s="76" t="s">
        <v>313</v>
      </c>
      <c r="R12" s="76">
        <v>2</v>
      </c>
      <c r="S12" s="76">
        <v>2</v>
      </c>
    </row>
    <row r="13" spans="1:21" s="45" customFormat="1" ht="105" x14ac:dyDescent="0.35">
      <c r="A13" s="43" t="s">
        <v>230</v>
      </c>
      <c r="B13" s="42" t="s">
        <v>307</v>
      </c>
      <c r="C13" s="43" t="s">
        <v>231</v>
      </c>
      <c r="D13" s="43" t="s">
        <v>232</v>
      </c>
      <c r="E13" s="43" t="s">
        <v>308</v>
      </c>
      <c r="F13" s="42" t="s">
        <v>250</v>
      </c>
      <c r="G13" s="71" t="s">
        <v>309</v>
      </c>
      <c r="H13" s="42" t="s">
        <v>305</v>
      </c>
      <c r="I13" s="42" t="s">
        <v>237</v>
      </c>
      <c r="J13" s="42">
        <v>0</v>
      </c>
      <c r="K13" s="43" t="s">
        <v>311</v>
      </c>
      <c r="L13" s="88">
        <v>0.14000000000000001</v>
      </c>
      <c r="M13" s="43" t="s">
        <v>147</v>
      </c>
      <c r="N13" s="63" t="s">
        <v>291</v>
      </c>
      <c r="O13" s="63">
        <v>2</v>
      </c>
      <c r="P13" s="78"/>
      <c r="Q13" s="77" t="s">
        <v>313</v>
      </c>
      <c r="R13" s="77">
        <v>1</v>
      </c>
      <c r="S13" s="77">
        <v>1</v>
      </c>
    </row>
    <row r="14" spans="1:21" s="45" customFormat="1" ht="105" x14ac:dyDescent="0.35">
      <c r="A14" s="43" t="s">
        <v>230</v>
      </c>
      <c r="B14" s="42" t="s">
        <v>307</v>
      </c>
      <c r="C14" s="43" t="s">
        <v>231</v>
      </c>
      <c r="D14" s="43" t="s">
        <v>232</v>
      </c>
      <c r="E14" s="43" t="s">
        <v>308</v>
      </c>
      <c r="F14" s="42" t="s">
        <v>250</v>
      </c>
      <c r="G14" s="71" t="s">
        <v>309</v>
      </c>
      <c r="H14" s="42" t="s">
        <v>306</v>
      </c>
      <c r="I14" s="42" t="s">
        <v>239</v>
      </c>
      <c r="J14" s="42" t="s">
        <v>245</v>
      </c>
      <c r="K14" s="43" t="s">
        <v>312</v>
      </c>
      <c r="L14" s="44">
        <v>0.3</v>
      </c>
      <c r="M14" s="43" t="s">
        <v>147</v>
      </c>
      <c r="N14" s="63" t="s">
        <v>292</v>
      </c>
      <c r="O14" s="63">
        <v>2234</v>
      </c>
      <c r="P14" s="78"/>
      <c r="Q14" s="76">
        <v>468</v>
      </c>
      <c r="R14" s="76">
        <v>883</v>
      </c>
      <c r="S14" s="76">
        <v>883</v>
      </c>
    </row>
  </sheetData>
  <mergeCells count="7">
    <mergeCell ref="A6:S6"/>
    <mergeCell ref="A5:B5"/>
    <mergeCell ref="A1:B4"/>
    <mergeCell ref="C1:R1"/>
    <mergeCell ref="C2:R2"/>
    <mergeCell ref="C3:R3"/>
    <mergeCell ref="C4:R4"/>
  </mergeCells>
  <phoneticPr fontId="15" type="noConversion"/>
  <dataValidations count="1">
    <dataValidation type="list" allowBlank="1" showInputMessage="1" showErrorMessage="1" sqref="M8:M290"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
  <sheetViews>
    <sheetView topLeftCell="C5" zoomScaleNormal="100" workbookViewId="0">
      <selection activeCell="C5" sqref="C5:N5"/>
    </sheetView>
  </sheetViews>
  <sheetFormatPr baseColWidth="10" defaultColWidth="11.453125" defaultRowHeight="14.5" x14ac:dyDescent="0.35"/>
  <cols>
    <col min="1" max="1" width="20.90625" customWidth="1"/>
    <col min="2" max="2" width="30.7265625" customWidth="1"/>
    <col min="3" max="3" width="33.7265625" customWidth="1"/>
    <col min="4" max="4" width="32" customWidth="1"/>
    <col min="5" max="6" width="28.453125" customWidth="1"/>
    <col min="7" max="8" width="33.26953125" customWidth="1"/>
    <col min="9" max="9" width="34" customWidth="1"/>
    <col min="10" max="10" width="30.26953125" customWidth="1"/>
    <col min="11" max="11" width="23.7265625" customWidth="1"/>
    <col min="12" max="12" width="27.08984375" customWidth="1"/>
    <col min="13" max="13" width="46.453125" customWidth="1"/>
    <col min="14" max="14" width="54.7265625" bestFit="1" customWidth="1"/>
    <col min="17" max="17" width="0" hidden="1" customWidth="1"/>
  </cols>
  <sheetData>
    <row r="1" spans="1:17" s="1" customFormat="1" ht="22.5" customHeight="1" x14ac:dyDescent="0.35">
      <c r="A1" s="140"/>
      <c r="B1" s="141"/>
      <c r="C1" s="146" t="s">
        <v>125</v>
      </c>
      <c r="D1" s="147"/>
      <c r="E1" s="147"/>
      <c r="F1" s="147"/>
      <c r="G1" s="147"/>
      <c r="H1" s="147"/>
      <c r="I1" s="147"/>
      <c r="J1" s="147"/>
      <c r="K1" s="147"/>
      <c r="L1" s="147"/>
      <c r="M1" s="148"/>
      <c r="N1" s="31" t="s">
        <v>126</v>
      </c>
    </row>
    <row r="2" spans="1:17" s="1" customFormat="1" ht="22.5" customHeight="1" x14ac:dyDescent="0.35">
      <c r="A2" s="142"/>
      <c r="B2" s="143"/>
      <c r="C2" s="146" t="s">
        <v>127</v>
      </c>
      <c r="D2" s="147"/>
      <c r="E2" s="147"/>
      <c r="F2" s="147"/>
      <c r="G2" s="147"/>
      <c r="H2" s="147"/>
      <c r="I2" s="147"/>
      <c r="J2" s="147"/>
      <c r="K2" s="147"/>
      <c r="L2" s="147"/>
      <c r="M2" s="148"/>
      <c r="N2" s="31" t="s">
        <v>128</v>
      </c>
    </row>
    <row r="3" spans="1:17" s="1" customFormat="1" ht="22.5" customHeight="1" x14ac:dyDescent="0.35">
      <c r="A3" s="142"/>
      <c r="B3" s="143"/>
      <c r="C3" s="146" t="s">
        <v>129</v>
      </c>
      <c r="D3" s="147"/>
      <c r="E3" s="147"/>
      <c r="F3" s="147"/>
      <c r="G3" s="147"/>
      <c r="H3" s="147"/>
      <c r="I3" s="147"/>
      <c r="J3" s="147"/>
      <c r="K3" s="147"/>
      <c r="L3" s="147"/>
      <c r="M3" s="148"/>
      <c r="N3" s="31" t="s">
        <v>130</v>
      </c>
    </row>
    <row r="4" spans="1:17" s="1" customFormat="1" ht="22.5" customHeight="1" x14ac:dyDescent="0.35">
      <c r="A4" s="144"/>
      <c r="B4" s="145"/>
      <c r="C4" s="146" t="s">
        <v>131</v>
      </c>
      <c r="D4" s="147"/>
      <c r="E4" s="147"/>
      <c r="F4" s="147"/>
      <c r="G4" s="147"/>
      <c r="H4" s="147"/>
      <c r="I4" s="147"/>
      <c r="J4" s="147"/>
      <c r="K4" s="147"/>
      <c r="L4" s="147"/>
      <c r="M4" s="148"/>
      <c r="N4" s="31" t="s">
        <v>149</v>
      </c>
    </row>
    <row r="5" spans="1:17" s="1" customFormat="1" ht="26.25" customHeight="1" x14ac:dyDescent="0.35">
      <c r="A5" s="138" t="s">
        <v>150</v>
      </c>
      <c r="B5" s="139"/>
      <c r="C5" s="138"/>
      <c r="D5" s="149"/>
      <c r="E5" s="149"/>
      <c r="F5" s="149"/>
      <c r="G5" s="149"/>
      <c r="H5" s="149"/>
      <c r="I5" s="149"/>
      <c r="J5" s="149"/>
      <c r="K5" s="149"/>
      <c r="L5" s="149"/>
      <c r="M5" s="149"/>
      <c r="N5" s="149"/>
    </row>
    <row r="6" spans="1:17" s="1" customFormat="1" ht="15" customHeight="1" x14ac:dyDescent="0.35">
      <c r="A6" s="134" t="s">
        <v>151</v>
      </c>
      <c r="B6" s="134"/>
      <c r="C6" s="134"/>
      <c r="D6" s="134"/>
      <c r="E6" s="134"/>
      <c r="F6" s="134"/>
      <c r="G6" s="134"/>
      <c r="H6" s="134"/>
      <c r="I6" s="134"/>
      <c r="J6" s="134"/>
      <c r="K6" s="134"/>
      <c r="L6" s="135"/>
      <c r="M6" s="130" t="s">
        <v>152</v>
      </c>
      <c r="N6" s="131"/>
    </row>
    <row r="7" spans="1:17" s="1" customFormat="1" x14ac:dyDescent="0.35">
      <c r="A7" s="136"/>
      <c r="B7" s="136"/>
      <c r="C7" s="136"/>
      <c r="D7" s="136"/>
      <c r="E7" s="136"/>
      <c r="F7" s="136"/>
      <c r="G7" s="136"/>
      <c r="H7" s="136"/>
      <c r="I7" s="136"/>
      <c r="J7" s="136"/>
      <c r="K7" s="136"/>
      <c r="L7" s="137"/>
      <c r="M7" s="132"/>
      <c r="N7" s="133"/>
    </row>
    <row r="8" spans="1:17" s="23" customFormat="1" ht="66.75" customHeight="1" x14ac:dyDescent="0.35">
      <c r="A8" s="2" t="s">
        <v>10</v>
      </c>
      <c r="B8" s="2" t="s">
        <v>153</v>
      </c>
      <c r="C8" s="2" t="s">
        <v>154</v>
      </c>
      <c r="D8" s="2" t="s">
        <v>155</v>
      </c>
      <c r="E8" s="2" t="s">
        <v>42</v>
      </c>
      <c r="F8" s="2" t="s">
        <v>44</v>
      </c>
      <c r="G8" s="2" t="s">
        <v>46</v>
      </c>
      <c r="H8" s="2" t="s">
        <v>48</v>
      </c>
      <c r="I8" s="2" t="s">
        <v>50</v>
      </c>
      <c r="J8" s="2" t="s">
        <v>52</v>
      </c>
      <c r="K8" s="2" t="s">
        <v>156</v>
      </c>
      <c r="L8" s="2" t="s">
        <v>56</v>
      </c>
      <c r="M8" s="2" t="s">
        <v>60</v>
      </c>
      <c r="N8" s="2" t="s">
        <v>62</v>
      </c>
    </row>
    <row r="9" spans="1:17" ht="74.5" x14ac:dyDescent="0.35">
      <c r="A9" s="42" t="str">
        <f>+'1. ESTRATÉGICO'!E8</f>
        <v>Incrementar la participación de los egresados de las Instituciones Educativas Oficiales en la tasa de absorción de educación superior del Distrito a 30%</v>
      </c>
      <c r="B9" s="41" t="s">
        <v>259</v>
      </c>
      <c r="C9" s="41" t="s">
        <v>268</v>
      </c>
      <c r="D9" s="42" t="s">
        <v>251</v>
      </c>
      <c r="E9" s="42" t="s">
        <v>254</v>
      </c>
      <c r="F9" s="42" t="s">
        <v>254</v>
      </c>
      <c r="G9" s="42" t="s">
        <v>322</v>
      </c>
      <c r="H9" s="42" t="s">
        <v>323</v>
      </c>
      <c r="I9" s="42" t="s">
        <v>324</v>
      </c>
      <c r="J9" s="42" t="s">
        <v>325</v>
      </c>
      <c r="K9" s="42" t="s">
        <v>158</v>
      </c>
      <c r="L9" s="42" t="s">
        <v>276</v>
      </c>
      <c r="M9" s="46" t="s">
        <v>260</v>
      </c>
      <c r="N9" s="46" t="s">
        <v>261</v>
      </c>
    </row>
    <row r="10" spans="1:17" ht="105" customHeight="1" x14ac:dyDescent="0.35">
      <c r="A10" s="42" t="str">
        <f>+'1. ESTRATÉGICO'!E10</f>
        <v>Incrementar la participación de los egresados de las Instituciones Educativas Oficiales en la tasa de absorción de educación superior del Distrito a 30%</v>
      </c>
      <c r="B10" s="41" t="s">
        <v>259</v>
      </c>
      <c r="C10" s="41" t="s">
        <v>269</v>
      </c>
      <c r="D10" s="42" t="s">
        <v>252</v>
      </c>
      <c r="E10" s="42" t="s">
        <v>254</v>
      </c>
      <c r="F10" s="42" t="s">
        <v>254</v>
      </c>
      <c r="G10" s="42" t="s">
        <v>326</v>
      </c>
      <c r="H10" s="42" t="s">
        <v>327</v>
      </c>
      <c r="I10" s="42" t="s">
        <v>324</v>
      </c>
      <c r="J10" s="42" t="s">
        <v>325</v>
      </c>
      <c r="K10" s="42" t="s">
        <v>158</v>
      </c>
      <c r="L10" s="42" t="s">
        <v>273</v>
      </c>
      <c r="M10" s="80" t="s">
        <v>267</v>
      </c>
      <c r="N10" s="80" t="s">
        <v>262</v>
      </c>
      <c r="Q10" t="s">
        <v>157</v>
      </c>
    </row>
    <row r="11" spans="1:17" ht="74.5" customHeight="1" x14ac:dyDescent="0.35">
      <c r="A11" s="42" t="str">
        <f>+'1. ESTRATÉGICO'!E12</f>
        <v>Incrementar la participación de los egresados de las Instituciones Educativas Oficiales en la tasa de absorción de educación superior del Distrito a 30%</v>
      </c>
      <c r="B11" s="41" t="s">
        <v>259</v>
      </c>
      <c r="C11" s="41" t="s">
        <v>270</v>
      </c>
      <c r="D11" s="42" t="s">
        <v>255</v>
      </c>
      <c r="E11" s="42" t="s">
        <v>254</v>
      </c>
      <c r="F11" s="42" t="s">
        <v>254</v>
      </c>
      <c r="G11" s="42" t="s">
        <v>329</v>
      </c>
      <c r="H11" s="42" t="s">
        <v>328</v>
      </c>
      <c r="I11" s="42" t="s">
        <v>324</v>
      </c>
      <c r="J11" s="42" t="s">
        <v>325</v>
      </c>
      <c r="K11" s="42" t="s">
        <v>158</v>
      </c>
      <c r="L11" s="42" t="s">
        <v>274</v>
      </c>
      <c r="M11" s="81" t="s">
        <v>263</v>
      </c>
      <c r="N11" s="80" t="s">
        <v>264</v>
      </c>
      <c r="Q11" t="s">
        <v>159</v>
      </c>
    </row>
    <row r="12" spans="1:17" ht="53.5" x14ac:dyDescent="0.35">
      <c r="A12" s="42" t="str">
        <f>+'1. ESTRATÉGICO'!E14</f>
        <v>Incrementar la participación de los egresados de las Instituciones Educativas Oficiales en la tasa de absorción de educación superior del Distrito a 30%</v>
      </c>
      <c r="B12" s="41" t="s">
        <v>271</v>
      </c>
      <c r="C12" s="41" t="s">
        <v>272</v>
      </c>
      <c r="D12" s="42" t="s">
        <v>253</v>
      </c>
      <c r="E12" s="42" t="s">
        <v>254</v>
      </c>
      <c r="F12" s="42" t="s">
        <v>254</v>
      </c>
      <c r="G12" s="42" t="s">
        <v>331</v>
      </c>
      <c r="H12" s="42" t="s">
        <v>330</v>
      </c>
      <c r="I12" s="42" t="s">
        <v>332</v>
      </c>
      <c r="J12" s="42" t="s">
        <v>325</v>
      </c>
      <c r="K12" s="42" t="s">
        <v>158</v>
      </c>
      <c r="L12" s="42" t="s">
        <v>275</v>
      </c>
      <c r="M12" s="46" t="s">
        <v>265</v>
      </c>
      <c r="N12" s="41" t="s">
        <v>266</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09" xr:uid="{00000000-0002-0000-0200-000000000000}">
      <formula1>$Q$10:$Q$11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0"/>
  <sheetViews>
    <sheetView topLeftCell="W15" zoomScale="55" zoomScaleNormal="55" workbookViewId="0">
      <selection activeCell="AD12" sqref="AD12:AD19"/>
    </sheetView>
  </sheetViews>
  <sheetFormatPr baseColWidth="10" defaultColWidth="11.453125" defaultRowHeight="16" x14ac:dyDescent="0.4"/>
  <cols>
    <col min="1" max="1" width="33" style="62" customWidth="1"/>
    <col min="2" max="2" width="23.26953125" style="56" customWidth="1"/>
    <col min="3" max="3" width="20.90625" style="56" customWidth="1"/>
    <col min="4" max="4" width="26.08984375" style="56" customWidth="1"/>
    <col min="5" max="5" width="34.453125" style="56" customWidth="1"/>
    <col min="6" max="6" width="29.7265625" style="56" bestFit="1" customWidth="1"/>
    <col min="7" max="7" width="41.08984375" style="56" customWidth="1"/>
    <col min="8" max="8" width="47" style="56" customWidth="1"/>
    <col min="9" max="10" width="31.90625" style="56" customWidth="1"/>
    <col min="11" max="11" width="47.453125" style="90" customWidth="1"/>
    <col min="12" max="12" width="45.08984375" style="56" customWidth="1"/>
    <col min="13" max="13" width="44.26953125" style="56" customWidth="1"/>
    <col min="14" max="14" width="36.08984375" style="56" customWidth="1"/>
    <col min="15" max="15" width="21.08984375" style="56" customWidth="1"/>
    <col min="16" max="16" width="21.453125" style="56" customWidth="1"/>
    <col min="17" max="17" width="20.90625" style="56" customWidth="1"/>
    <col min="18" max="18" width="35.90625" style="56" customWidth="1"/>
    <col min="19" max="19" width="31.453125" style="62" customWidth="1"/>
    <col min="20" max="20" width="32.90625" style="56" customWidth="1"/>
    <col min="21" max="21" width="51.90625" style="56" customWidth="1"/>
    <col min="22" max="22" width="61.90625" style="56" customWidth="1"/>
    <col min="23" max="23" width="31.26953125" style="56" customWidth="1"/>
    <col min="24" max="25" width="46.26953125" style="56" customWidth="1"/>
    <col min="26" max="26" width="29.453125" style="56" customWidth="1"/>
    <col min="27" max="27" width="27.26953125" style="56" customWidth="1"/>
    <col min="28" max="28" width="33.26953125" style="56" customWidth="1"/>
    <col min="29" max="29" width="23.453125" style="56" bestFit="1" customWidth="1"/>
    <col min="30" max="30" width="30.90625" style="56" bestFit="1" customWidth="1"/>
    <col min="31" max="31" width="26.453125" style="56" bestFit="1" customWidth="1"/>
    <col min="32" max="32" width="41" style="56" bestFit="1" customWidth="1"/>
    <col min="33" max="39" width="11.453125" style="56"/>
    <col min="40" max="40" width="56.90625" style="56" hidden="1" customWidth="1"/>
    <col min="41" max="16384" width="11.453125" style="56"/>
  </cols>
  <sheetData>
    <row r="1" spans="1:40" s="1" customFormat="1" ht="23.25" customHeight="1" x14ac:dyDescent="0.35">
      <c r="A1" s="129" t="s">
        <v>160</v>
      </c>
      <c r="B1" s="129"/>
      <c r="C1" s="146" t="s">
        <v>125</v>
      </c>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8"/>
      <c r="AF1" s="31" t="s">
        <v>126</v>
      </c>
    </row>
    <row r="2" spans="1:40" s="1" customFormat="1" ht="23.25" customHeight="1" x14ac:dyDescent="0.35">
      <c r="A2" s="129"/>
      <c r="B2" s="129"/>
      <c r="C2" s="146" t="s">
        <v>127</v>
      </c>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8"/>
      <c r="AF2" s="31" t="s">
        <v>128</v>
      </c>
    </row>
    <row r="3" spans="1:40" s="1" customFormat="1" ht="23.25" customHeight="1" x14ac:dyDescent="0.35">
      <c r="A3" s="129"/>
      <c r="B3" s="129"/>
      <c r="C3" s="146" t="s">
        <v>129</v>
      </c>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8"/>
      <c r="AF3" s="31" t="s">
        <v>130</v>
      </c>
    </row>
    <row r="4" spans="1:40" s="1" customFormat="1" ht="23.25" customHeight="1" x14ac:dyDescent="0.35">
      <c r="A4" s="129"/>
      <c r="B4" s="129"/>
      <c r="C4" s="146" t="s">
        <v>131</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8"/>
      <c r="AF4" s="31" t="s">
        <v>161</v>
      </c>
    </row>
    <row r="5" spans="1:40" s="1" customFormat="1" ht="26.25" customHeight="1" x14ac:dyDescent="0.35">
      <c r="A5" s="161" t="s">
        <v>150</v>
      </c>
      <c r="B5" s="161"/>
      <c r="C5" s="138"/>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39"/>
    </row>
    <row r="6" spans="1:40" customFormat="1" ht="15" customHeight="1" x14ac:dyDescent="0.35">
      <c r="A6" s="157" t="s">
        <v>162</v>
      </c>
      <c r="B6" s="157"/>
      <c r="C6" s="157"/>
      <c r="D6" s="157"/>
      <c r="E6" s="157"/>
      <c r="F6" s="157"/>
      <c r="G6" s="157"/>
      <c r="H6" s="157"/>
      <c r="I6" s="157"/>
      <c r="J6" s="157"/>
      <c r="K6" s="157"/>
      <c r="L6" s="157"/>
      <c r="M6" s="157"/>
      <c r="N6" s="157"/>
      <c r="O6" s="157"/>
      <c r="P6" s="157"/>
      <c r="Q6" s="157"/>
      <c r="R6" s="157"/>
      <c r="S6" s="157"/>
      <c r="T6" s="157"/>
      <c r="U6" s="157"/>
      <c r="V6" s="158"/>
      <c r="W6" s="162" t="s">
        <v>163</v>
      </c>
      <c r="X6" s="134"/>
      <c r="Y6" s="134"/>
      <c r="Z6" s="134"/>
      <c r="AA6" s="134"/>
      <c r="AB6" s="134"/>
      <c r="AC6" s="164" t="s">
        <v>164</v>
      </c>
      <c r="AD6" s="164"/>
      <c r="AE6" s="164"/>
      <c r="AF6" s="164"/>
    </row>
    <row r="7" spans="1:40" customFormat="1" ht="15" customHeight="1" x14ac:dyDescent="0.35">
      <c r="A7" s="159"/>
      <c r="B7" s="159"/>
      <c r="C7" s="159"/>
      <c r="D7" s="159"/>
      <c r="E7" s="159"/>
      <c r="F7" s="159"/>
      <c r="G7" s="159"/>
      <c r="H7" s="159"/>
      <c r="I7" s="159"/>
      <c r="J7" s="159"/>
      <c r="K7" s="159"/>
      <c r="L7" s="159"/>
      <c r="M7" s="159"/>
      <c r="N7" s="159"/>
      <c r="O7" s="159"/>
      <c r="P7" s="159"/>
      <c r="Q7" s="159"/>
      <c r="R7" s="159"/>
      <c r="S7" s="159"/>
      <c r="T7" s="159"/>
      <c r="U7" s="159"/>
      <c r="V7" s="160"/>
      <c r="W7" s="163"/>
      <c r="X7" s="136"/>
      <c r="Y7" s="136"/>
      <c r="Z7" s="136"/>
      <c r="AA7" s="136"/>
      <c r="AB7" s="136"/>
      <c r="AC7" s="164"/>
      <c r="AD7" s="164"/>
      <c r="AE7" s="164"/>
      <c r="AF7" s="164"/>
    </row>
    <row r="8" spans="1:40" s="28" customFormat="1" ht="64.5" customHeight="1" x14ac:dyDescent="0.35">
      <c r="A8" s="21" t="s">
        <v>10</v>
      </c>
      <c r="B8" s="21" t="s">
        <v>138</v>
      </c>
      <c r="C8" s="21" t="s">
        <v>14</v>
      </c>
      <c r="D8" s="2" t="s">
        <v>165</v>
      </c>
      <c r="E8" s="2" t="s">
        <v>65</v>
      </c>
      <c r="F8" s="21" t="s">
        <v>67</v>
      </c>
      <c r="G8" s="2" t="s">
        <v>69</v>
      </c>
      <c r="H8" s="2" t="s">
        <v>166</v>
      </c>
      <c r="I8" s="2" t="s">
        <v>73</v>
      </c>
      <c r="J8" s="2" t="s">
        <v>167</v>
      </c>
      <c r="K8" s="22" t="s">
        <v>168</v>
      </c>
      <c r="L8" s="22" t="s">
        <v>79</v>
      </c>
      <c r="M8" s="22" t="s">
        <v>81</v>
      </c>
      <c r="N8" s="21" t="s">
        <v>169</v>
      </c>
      <c r="O8" s="22" t="s">
        <v>170</v>
      </c>
      <c r="P8" s="22" t="s">
        <v>171</v>
      </c>
      <c r="Q8" s="21" t="s">
        <v>89</v>
      </c>
      <c r="R8" s="21" t="s">
        <v>91</v>
      </c>
      <c r="S8" s="21" t="s">
        <v>93</v>
      </c>
      <c r="T8" s="21" t="s">
        <v>95</v>
      </c>
      <c r="U8" s="21" t="s">
        <v>97</v>
      </c>
      <c r="V8" s="21" t="s">
        <v>99</v>
      </c>
      <c r="W8" s="2" t="s">
        <v>102</v>
      </c>
      <c r="X8" s="2" t="s">
        <v>172</v>
      </c>
      <c r="Y8" s="2" t="s">
        <v>106</v>
      </c>
      <c r="Z8" s="2" t="s">
        <v>108</v>
      </c>
      <c r="AA8" s="2" t="s">
        <v>110</v>
      </c>
      <c r="AB8" s="2" t="s">
        <v>112</v>
      </c>
      <c r="AC8" s="74" t="s">
        <v>115</v>
      </c>
      <c r="AD8" s="21" t="s">
        <v>173</v>
      </c>
      <c r="AE8" s="21" t="s">
        <v>119</v>
      </c>
      <c r="AF8" s="21" t="s">
        <v>121</v>
      </c>
    </row>
    <row r="9" spans="1:40" s="54" customFormat="1" ht="32.15" customHeight="1" x14ac:dyDescent="0.35">
      <c r="A9" s="51" t="str">
        <f>+'1. ESTRATÉGICO'!E9</f>
        <v>Incrementar la participación de los egresados de las Instituciones Educativas Oficiales en la tasa de absorción de educación superior del Distrito a 30%</v>
      </c>
      <c r="B9" s="51" t="str">
        <f>+'1. ESTRATÉGICO'!F9</f>
        <v>Oferta Académica Superior con Calidad</v>
      </c>
      <c r="C9" s="51" t="s">
        <v>296</v>
      </c>
      <c r="D9" s="51" t="s">
        <v>256</v>
      </c>
      <c r="E9" s="51" t="s">
        <v>257</v>
      </c>
      <c r="F9" s="91">
        <v>2024130010026</v>
      </c>
      <c r="G9" s="51" t="s">
        <v>227</v>
      </c>
      <c r="H9" s="51" t="s">
        <v>228</v>
      </c>
      <c r="I9" s="51" t="s">
        <v>258</v>
      </c>
      <c r="J9" s="85">
        <v>1</v>
      </c>
      <c r="K9" s="49" t="s">
        <v>284</v>
      </c>
      <c r="L9" s="59" t="s">
        <v>284</v>
      </c>
      <c r="M9" s="65" t="s">
        <v>284</v>
      </c>
      <c r="N9" s="49" t="s">
        <v>284</v>
      </c>
      <c r="O9" s="49" t="s">
        <v>284</v>
      </c>
      <c r="P9" s="49" t="s">
        <v>284</v>
      </c>
      <c r="Q9" s="49" t="s">
        <v>284</v>
      </c>
      <c r="R9" s="49" t="s">
        <v>284</v>
      </c>
      <c r="S9" s="49" t="s">
        <v>284</v>
      </c>
      <c r="T9" s="49" t="s">
        <v>284</v>
      </c>
      <c r="U9" s="49" t="s">
        <v>284</v>
      </c>
      <c r="V9" s="49" t="s">
        <v>284</v>
      </c>
      <c r="W9" s="52" t="s">
        <v>285</v>
      </c>
      <c r="X9" s="52" t="s">
        <v>285</v>
      </c>
      <c r="Y9" s="52" t="s">
        <v>285</v>
      </c>
      <c r="Z9" s="52" t="s">
        <v>285</v>
      </c>
      <c r="AA9" s="52" t="s">
        <v>285</v>
      </c>
      <c r="AB9" s="52" t="s">
        <v>285</v>
      </c>
      <c r="AC9" s="86" t="s">
        <v>284</v>
      </c>
      <c r="AD9" s="83" t="s">
        <v>294</v>
      </c>
      <c r="AE9" s="53" t="s">
        <v>229</v>
      </c>
      <c r="AF9" s="152"/>
      <c r="AN9" s="54" t="s">
        <v>175</v>
      </c>
    </row>
    <row r="10" spans="1:40" s="58" customFormat="1" ht="80" x14ac:dyDescent="0.35">
      <c r="A10" s="48" t="str">
        <f>+'1. ESTRATÉGICO'!E10</f>
        <v>Incrementar la participación de los egresados de las Instituciones Educativas Oficiales en la tasa de absorción de educación superior del Distrito a 30%</v>
      </c>
      <c r="B10" s="55" t="str">
        <f>+'1. ESTRATÉGICO'!F10</f>
        <v>Oferta Académica Superior con Calidad</v>
      </c>
      <c r="C10" s="57" t="s">
        <v>296</v>
      </c>
      <c r="D10" s="48" t="s">
        <v>284</v>
      </c>
      <c r="E10" s="55" t="s">
        <v>297</v>
      </c>
      <c r="F10" s="67">
        <v>2024130010028</v>
      </c>
      <c r="G10" s="55" t="s">
        <v>299</v>
      </c>
      <c r="H10" s="65" t="s">
        <v>298</v>
      </c>
      <c r="I10" s="51"/>
      <c r="J10" s="68"/>
      <c r="K10" s="49" t="s">
        <v>284</v>
      </c>
      <c r="L10" s="49" t="s">
        <v>284</v>
      </c>
      <c r="M10" s="57" t="s">
        <v>284</v>
      </c>
      <c r="N10" s="49" t="s">
        <v>284</v>
      </c>
      <c r="O10" s="49" t="s">
        <v>284</v>
      </c>
      <c r="P10" s="57" t="s">
        <v>284</v>
      </c>
      <c r="Q10" s="86" t="s">
        <v>284</v>
      </c>
      <c r="R10" s="86" t="s">
        <v>284</v>
      </c>
      <c r="S10" s="86" t="s">
        <v>284</v>
      </c>
      <c r="T10" s="86" t="s">
        <v>284</v>
      </c>
      <c r="U10" s="86" t="s">
        <v>284</v>
      </c>
      <c r="V10" s="86" t="s">
        <v>284</v>
      </c>
      <c r="W10" s="64" t="s">
        <v>285</v>
      </c>
      <c r="X10" s="64" t="s">
        <v>285</v>
      </c>
      <c r="Y10" s="64" t="s">
        <v>285</v>
      </c>
      <c r="Z10" s="64" t="s">
        <v>285</v>
      </c>
      <c r="AA10" s="64" t="s">
        <v>285</v>
      </c>
      <c r="AB10" s="64" t="s">
        <v>285</v>
      </c>
      <c r="AC10" s="86" t="s">
        <v>284</v>
      </c>
      <c r="AD10" s="86" t="s">
        <v>284</v>
      </c>
      <c r="AE10" s="53" t="s">
        <v>229</v>
      </c>
      <c r="AF10" s="152"/>
      <c r="AN10" s="58" t="s">
        <v>176</v>
      </c>
    </row>
    <row r="11" spans="1:40" s="58" customFormat="1" ht="32.15" customHeight="1" x14ac:dyDescent="0.35">
      <c r="A11" s="51" t="str">
        <f>+'1. ESTRATÉGICO'!E11</f>
        <v>Incrementar la participación de los egresados de las Instituciones Educativas Oficiales en la tasa de absorción de educación superior del Distrito a 30%</v>
      </c>
      <c r="B11" s="51" t="str">
        <f>+'1. ESTRATÉGICO'!F11</f>
        <v>Oferta Académica Superior con Calidad</v>
      </c>
      <c r="C11" s="51" t="s">
        <v>296</v>
      </c>
      <c r="D11" s="51" t="s">
        <v>233</v>
      </c>
      <c r="E11" s="51" t="s">
        <v>277</v>
      </c>
      <c r="F11" s="84">
        <v>2024130010027</v>
      </c>
      <c r="G11" s="51" t="s">
        <v>278</v>
      </c>
      <c r="H11" s="51" t="s">
        <v>279</v>
      </c>
      <c r="I11" s="59" t="s">
        <v>280</v>
      </c>
      <c r="J11" s="87">
        <v>1</v>
      </c>
      <c r="K11" s="93" t="s">
        <v>335</v>
      </c>
      <c r="L11" s="53" t="s">
        <v>178</v>
      </c>
      <c r="M11" s="57" t="s">
        <v>293</v>
      </c>
      <c r="N11" s="48">
        <v>1</v>
      </c>
      <c r="O11" s="61">
        <v>45658</v>
      </c>
      <c r="P11" s="61">
        <v>45930</v>
      </c>
      <c r="Q11" s="49">
        <v>121</v>
      </c>
      <c r="R11" s="50" t="s">
        <v>281</v>
      </c>
      <c r="S11" s="59" t="s">
        <v>295</v>
      </c>
      <c r="T11" s="53" t="s">
        <v>314</v>
      </c>
      <c r="U11" s="47" t="s">
        <v>282</v>
      </c>
      <c r="V11" s="47" t="s">
        <v>283</v>
      </c>
      <c r="W11" s="64" t="s">
        <v>285</v>
      </c>
      <c r="X11" s="64" t="s">
        <v>285</v>
      </c>
      <c r="Y11" s="64" t="s">
        <v>285</v>
      </c>
      <c r="Z11" s="64" t="s">
        <v>285</v>
      </c>
      <c r="AA11" s="64" t="s">
        <v>285</v>
      </c>
      <c r="AB11" s="64" t="s">
        <v>285</v>
      </c>
      <c r="AC11" s="82">
        <v>1200000000</v>
      </c>
      <c r="AD11" s="82">
        <v>1200000000</v>
      </c>
      <c r="AE11" s="53" t="s">
        <v>229</v>
      </c>
      <c r="AF11" s="152"/>
      <c r="AN11" s="58" t="s">
        <v>177</v>
      </c>
    </row>
    <row r="12" spans="1:40" ht="144" x14ac:dyDescent="0.4">
      <c r="A12" s="48" t="str">
        <f>+'2. GESTIÓN-MIPG'!A9</f>
        <v>Incrementar la participación de los egresados de las Instituciones Educativas Oficiales en la tasa de absorción de educación superior del Distrito a 30%</v>
      </c>
      <c r="B12" s="55" t="str">
        <f>+B11</f>
        <v>Oferta Académica Superior con Calidad</v>
      </c>
      <c r="C12" s="66" t="s">
        <v>296</v>
      </c>
      <c r="D12" s="48" t="s">
        <v>284</v>
      </c>
      <c r="E12" s="150" t="s">
        <v>300</v>
      </c>
      <c r="F12" s="151">
        <v>202400000005377</v>
      </c>
      <c r="G12" s="150" t="s">
        <v>301</v>
      </c>
      <c r="H12" s="70" t="s">
        <v>336</v>
      </c>
      <c r="I12" s="48" t="s">
        <v>316</v>
      </c>
      <c r="J12" s="60">
        <v>0.5</v>
      </c>
      <c r="K12" s="48" t="s">
        <v>334</v>
      </c>
      <c r="L12" s="53" t="s">
        <v>178</v>
      </c>
      <c r="M12" s="94" t="s">
        <v>337</v>
      </c>
      <c r="N12" s="175">
        <v>23</v>
      </c>
      <c r="O12" s="61">
        <v>45717</v>
      </c>
      <c r="P12" s="61">
        <v>45991</v>
      </c>
      <c r="Q12" s="53">
        <v>274</v>
      </c>
      <c r="R12" s="48" t="s">
        <v>281</v>
      </c>
      <c r="S12" s="53" t="s">
        <v>295</v>
      </c>
      <c r="T12" s="53" t="s">
        <v>314</v>
      </c>
      <c r="U12" s="89" t="s">
        <v>318</v>
      </c>
      <c r="V12" s="89" t="s">
        <v>320</v>
      </c>
      <c r="W12" s="52" t="s">
        <v>285</v>
      </c>
      <c r="X12" s="52" t="s">
        <v>285</v>
      </c>
      <c r="Y12" s="52" t="s">
        <v>285</v>
      </c>
      <c r="Z12" s="52" t="s">
        <v>285</v>
      </c>
      <c r="AA12" s="52" t="s">
        <v>285</v>
      </c>
      <c r="AB12" s="52" t="s">
        <v>285</v>
      </c>
      <c r="AC12" s="79">
        <v>631250000</v>
      </c>
      <c r="AD12" s="154">
        <f>+AC12+AC19+AC13+AC14+AC15+AC16+AC17+AC18</f>
        <v>3000000000</v>
      </c>
      <c r="AE12" s="53" t="s">
        <v>229</v>
      </c>
      <c r="AF12" s="152"/>
      <c r="AN12" s="56" t="s">
        <v>174</v>
      </c>
    </row>
    <row r="13" spans="1:40" ht="144" x14ac:dyDescent="0.4">
      <c r="A13" s="48" t="str">
        <f>+'2. GESTIÓN-MIPG'!A10</f>
        <v>Incrementar la participación de los egresados de las Instituciones Educativas Oficiales en la tasa de absorción de educación superior del Distrito a 30%</v>
      </c>
      <c r="B13" s="55" t="str">
        <f t="shared" ref="B13:B18" si="0">+B12</f>
        <v>Oferta Académica Superior con Calidad</v>
      </c>
      <c r="C13" s="66" t="s">
        <v>296</v>
      </c>
      <c r="D13" s="48" t="s">
        <v>284</v>
      </c>
      <c r="E13" s="150"/>
      <c r="F13" s="151"/>
      <c r="G13" s="150"/>
      <c r="H13" s="70" t="s">
        <v>336</v>
      </c>
      <c r="I13" s="48" t="s">
        <v>316</v>
      </c>
      <c r="J13" s="60">
        <v>0.5</v>
      </c>
      <c r="K13" s="48" t="s">
        <v>334</v>
      </c>
      <c r="L13" s="53" t="s">
        <v>178</v>
      </c>
      <c r="M13" s="94" t="s">
        <v>338</v>
      </c>
      <c r="N13" s="175">
        <v>9</v>
      </c>
      <c r="O13" s="61">
        <v>45717</v>
      </c>
      <c r="P13" s="61">
        <v>45991</v>
      </c>
      <c r="Q13" s="53">
        <v>274</v>
      </c>
      <c r="R13" s="48" t="s">
        <v>281</v>
      </c>
      <c r="S13" s="53" t="s">
        <v>295</v>
      </c>
      <c r="T13" s="53" t="s">
        <v>314</v>
      </c>
      <c r="U13" s="89" t="s">
        <v>318</v>
      </c>
      <c r="V13" s="89" t="s">
        <v>320</v>
      </c>
      <c r="W13" s="52" t="s">
        <v>285</v>
      </c>
      <c r="X13" s="52" t="s">
        <v>285</v>
      </c>
      <c r="Y13" s="52" t="s">
        <v>285</v>
      </c>
      <c r="Z13" s="52" t="s">
        <v>285</v>
      </c>
      <c r="AA13" s="52" t="s">
        <v>285</v>
      </c>
      <c r="AB13" s="52" t="s">
        <v>285</v>
      </c>
      <c r="AC13" s="79">
        <v>169000000</v>
      </c>
      <c r="AD13" s="155"/>
      <c r="AE13" s="53" t="s">
        <v>229</v>
      </c>
      <c r="AF13" s="152"/>
      <c r="AN13" s="56" t="s">
        <v>174</v>
      </c>
    </row>
    <row r="14" spans="1:40" ht="144" x14ac:dyDescent="0.4">
      <c r="A14" s="48" t="str">
        <f>+'2. GESTIÓN-MIPG'!A11</f>
        <v>Incrementar la participación de los egresados de las Instituciones Educativas Oficiales en la tasa de absorción de educación superior del Distrito a 30%</v>
      </c>
      <c r="B14" s="55" t="str">
        <f t="shared" si="0"/>
        <v>Oferta Académica Superior con Calidad</v>
      </c>
      <c r="C14" s="66" t="s">
        <v>296</v>
      </c>
      <c r="D14" s="48" t="s">
        <v>284</v>
      </c>
      <c r="E14" s="150"/>
      <c r="F14" s="151"/>
      <c r="G14" s="150"/>
      <c r="H14" s="70" t="s">
        <v>336</v>
      </c>
      <c r="I14" s="48" t="s">
        <v>316</v>
      </c>
      <c r="J14" s="60">
        <v>0.5</v>
      </c>
      <c r="K14" s="48" t="s">
        <v>334</v>
      </c>
      <c r="L14" s="53" t="s">
        <v>178</v>
      </c>
      <c r="M14" s="94" t="s">
        <v>339</v>
      </c>
      <c r="N14" s="175">
        <v>3</v>
      </c>
      <c r="O14" s="61">
        <v>45717</v>
      </c>
      <c r="P14" s="61">
        <v>45991</v>
      </c>
      <c r="Q14" s="53">
        <v>274</v>
      </c>
      <c r="R14" s="48" t="s">
        <v>281</v>
      </c>
      <c r="S14" s="53" t="s">
        <v>295</v>
      </c>
      <c r="T14" s="53" t="s">
        <v>314</v>
      </c>
      <c r="U14" s="89" t="s">
        <v>318</v>
      </c>
      <c r="V14" s="89" t="s">
        <v>320</v>
      </c>
      <c r="W14" s="52" t="s">
        <v>285</v>
      </c>
      <c r="X14" s="52" t="s">
        <v>285</v>
      </c>
      <c r="Y14" s="52" t="s">
        <v>285</v>
      </c>
      <c r="Z14" s="52" t="s">
        <v>285</v>
      </c>
      <c r="AA14" s="52" t="s">
        <v>285</v>
      </c>
      <c r="AB14" s="52" t="s">
        <v>285</v>
      </c>
      <c r="AC14" s="79">
        <v>120000000</v>
      </c>
      <c r="AD14" s="155"/>
      <c r="AE14" s="53" t="s">
        <v>229</v>
      </c>
      <c r="AF14" s="152"/>
      <c r="AN14" s="56" t="s">
        <v>174</v>
      </c>
    </row>
    <row r="15" spans="1:40" ht="144" x14ac:dyDescent="0.4">
      <c r="A15" s="48" t="str">
        <f>+'2. GESTIÓN-MIPG'!A12</f>
        <v>Incrementar la participación de los egresados de las Instituciones Educativas Oficiales en la tasa de absorción de educación superior del Distrito a 30%</v>
      </c>
      <c r="B15" s="55" t="str">
        <f t="shared" si="0"/>
        <v>Oferta Académica Superior con Calidad</v>
      </c>
      <c r="C15" s="66" t="s">
        <v>296</v>
      </c>
      <c r="D15" s="48" t="s">
        <v>284</v>
      </c>
      <c r="E15" s="150"/>
      <c r="F15" s="151"/>
      <c r="G15" s="150"/>
      <c r="H15" s="70" t="s">
        <v>336</v>
      </c>
      <c r="I15" s="48" t="s">
        <v>316</v>
      </c>
      <c r="J15" s="60">
        <v>0.5</v>
      </c>
      <c r="K15" s="48" t="s">
        <v>334</v>
      </c>
      <c r="L15" s="53" t="s">
        <v>178</v>
      </c>
      <c r="M15" s="94" t="s">
        <v>340</v>
      </c>
      <c r="N15" s="175">
        <v>7</v>
      </c>
      <c r="O15" s="61">
        <v>45717</v>
      </c>
      <c r="P15" s="61">
        <v>45991</v>
      </c>
      <c r="Q15" s="53">
        <v>274</v>
      </c>
      <c r="R15" s="48" t="s">
        <v>281</v>
      </c>
      <c r="S15" s="53" t="s">
        <v>295</v>
      </c>
      <c r="T15" s="53" t="s">
        <v>314</v>
      </c>
      <c r="U15" s="89" t="s">
        <v>318</v>
      </c>
      <c r="V15" s="89" t="s">
        <v>320</v>
      </c>
      <c r="W15" s="52" t="s">
        <v>285</v>
      </c>
      <c r="X15" s="52" t="s">
        <v>285</v>
      </c>
      <c r="Y15" s="52" t="s">
        <v>285</v>
      </c>
      <c r="Z15" s="52" t="s">
        <v>285</v>
      </c>
      <c r="AA15" s="52" t="s">
        <v>285</v>
      </c>
      <c r="AB15" s="52" t="s">
        <v>285</v>
      </c>
      <c r="AC15" s="79">
        <v>345000000</v>
      </c>
      <c r="AD15" s="155"/>
      <c r="AE15" s="53" t="s">
        <v>229</v>
      </c>
      <c r="AF15" s="152"/>
      <c r="AN15" s="56" t="s">
        <v>174</v>
      </c>
    </row>
    <row r="16" spans="1:40" ht="144" x14ac:dyDescent="0.4">
      <c r="A16" s="48">
        <f>+'2. GESTIÓN-MIPG'!A13</f>
        <v>0</v>
      </c>
      <c r="B16" s="55" t="str">
        <f t="shared" si="0"/>
        <v>Oferta Académica Superior con Calidad</v>
      </c>
      <c r="C16" s="66" t="s">
        <v>296</v>
      </c>
      <c r="D16" s="48" t="s">
        <v>284</v>
      </c>
      <c r="E16" s="150"/>
      <c r="F16" s="151"/>
      <c r="G16" s="150"/>
      <c r="H16" s="70" t="s">
        <v>336</v>
      </c>
      <c r="I16" s="48" t="s">
        <v>316</v>
      </c>
      <c r="J16" s="60">
        <v>0.5</v>
      </c>
      <c r="K16" s="48" t="s">
        <v>334</v>
      </c>
      <c r="L16" s="53" t="s">
        <v>178</v>
      </c>
      <c r="M16" s="94" t="s">
        <v>341</v>
      </c>
      <c r="N16" s="175">
        <v>17</v>
      </c>
      <c r="O16" s="61">
        <v>45717</v>
      </c>
      <c r="P16" s="61">
        <v>45991</v>
      </c>
      <c r="Q16" s="53">
        <v>274</v>
      </c>
      <c r="R16" s="48" t="s">
        <v>281</v>
      </c>
      <c r="S16" s="53" t="s">
        <v>295</v>
      </c>
      <c r="T16" s="53" t="s">
        <v>314</v>
      </c>
      <c r="U16" s="89" t="s">
        <v>318</v>
      </c>
      <c r="V16" s="89" t="s">
        <v>320</v>
      </c>
      <c r="W16" s="52" t="s">
        <v>285</v>
      </c>
      <c r="X16" s="52" t="s">
        <v>285</v>
      </c>
      <c r="Y16" s="52" t="s">
        <v>285</v>
      </c>
      <c r="Z16" s="52" t="s">
        <v>285</v>
      </c>
      <c r="AA16" s="52" t="s">
        <v>285</v>
      </c>
      <c r="AB16" s="52" t="s">
        <v>285</v>
      </c>
      <c r="AC16" s="79">
        <v>200000000</v>
      </c>
      <c r="AD16" s="155"/>
      <c r="AE16" s="53" t="s">
        <v>229</v>
      </c>
      <c r="AF16" s="152"/>
      <c r="AN16" s="56" t="s">
        <v>174</v>
      </c>
    </row>
    <row r="17" spans="1:40" ht="144" x14ac:dyDescent="0.4">
      <c r="A17" s="48">
        <f>+'2. GESTIÓN-MIPG'!A14</f>
        <v>0</v>
      </c>
      <c r="B17" s="55" t="str">
        <f t="shared" si="0"/>
        <v>Oferta Académica Superior con Calidad</v>
      </c>
      <c r="C17" s="66" t="s">
        <v>296</v>
      </c>
      <c r="D17" s="48" t="s">
        <v>284</v>
      </c>
      <c r="E17" s="150"/>
      <c r="F17" s="151"/>
      <c r="G17" s="150"/>
      <c r="H17" s="70" t="s">
        <v>336</v>
      </c>
      <c r="I17" s="48" t="s">
        <v>316</v>
      </c>
      <c r="J17" s="60">
        <v>0.5</v>
      </c>
      <c r="K17" s="48" t="s">
        <v>334</v>
      </c>
      <c r="L17" s="53" t="s">
        <v>178</v>
      </c>
      <c r="M17" s="94" t="s">
        <v>342</v>
      </c>
      <c r="N17" s="175">
        <v>54</v>
      </c>
      <c r="O17" s="61">
        <v>45717</v>
      </c>
      <c r="P17" s="61">
        <v>45991</v>
      </c>
      <c r="Q17" s="53">
        <v>274</v>
      </c>
      <c r="R17" s="48" t="s">
        <v>281</v>
      </c>
      <c r="S17" s="53" t="s">
        <v>295</v>
      </c>
      <c r="T17" s="53" t="s">
        <v>314</v>
      </c>
      <c r="U17" s="89" t="s">
        <v>318</v>
      </c>
      <c r="V17" s="89" t="s">
        <v>320</v>
      </c>
      <c r="W17" s="52" t="s">
        <v>285</v>
      </c>
      <c r="X17" s="52" t="s">
        <v>285</v>
      </c>
      <c r="Y17" s="52" t="s">
        <v>285</v>
      </c>
      <c r="Z17" s="52" t="s">
        <v>285</v>
      </c>
      <c r="AA17" s="52" t="s">
        <v>285</v>
      </c>
      <c r="AB17" s="52" t="s">
        <v>285</v>
      </c>
      <c r="AC17" s="79">
        <v>530000000</v>
      </c>
      <c r="AD17" s="155"/>
      <c r="AE17" s="53" t="s">
        <v>229</v>
      </c>
      <c r="AF17" s="152"/>
      <c r="AN17" s="56" t="s">
        <v>174</v>
      </c>
    </row>
    <row r="18" spans="1:40" ht="144" x14ac:dyDescent="0.4">
      <c r="A18" s="48">
        <f>+'2. GESTIÓN-MIPG'!A15</f>
        <v>0</v>
      </c>
      <c r="B18" s="55" t="str">
        <f t="shared" si="0"/>
        <v>Oferta Académica Superior con Calidad</v>
      </c>
      <c r="C18" s="66" t="s">
        <v>296</v>
      </c>
      <c r="D18" s="48" t="s">
        <v>284</v>
      </c>
      <c r="E18" s="150"/>
      <c r="F18" s="151"/>
      <c r="G18" s="150"/>
      <c r="H18" s="70" t="s">
        <v>336</v>
      </c>
      <c r="I18" s="48" t="s">
        <v>316</v>
      </c>
      <c r="J18" s="60">
        <v>0.5</v>
      </c>
      <c r="K18" s="48" t="s">
        <v>334</v>
      </c>
      <c r="L18" s="53" t="s">
        <v>178</v>
      </c>
      <c r="M18" s="94" t="s">
        <v>343</v>
      </c>
      <c r="N18" s="175">
        <v>1</v>
      </c>
      <c r="O18" s="61">
        <v>45717</v>
      </c>
      <c r="P18" s="61">
        <v>45991</v>
      </c>
      <c r="Q18" s="53">
        <v>274</v>
      </c>
      <c r="R18" s="48" t="s">
        <v>281</v>
      </c>
      <c r="S18" s="53" t="s">
        <v>295</v>
      </c>
      <c r="T18" s="53" t="s">
        <v>314</v>
      </c>
      <c r="U18" s="89" t="s">
        <v>318</v>
      </c>
      <c r="V18" s="89" t="s">
        <v>320</v>
      </c>
      <c r="W18" s="52" t="s">
        <v>285</v>
      </c>
      <c r="X18" s="52" t="s">
        <v>285</v>
      </c>
      <c r="Y18" s="52" t="s">
        <v>285</v>
      </c>
      <c r="Z18" s="52" t="s">
        <v>285</v>
      </c>
      <c r="AA18" s="52" t="s">
        <v>285</v>
      </c>
      <c r="AB18" s="52" t="s">
        <v>285</v>
      </c>
      <c r="AC18" s="79">
        <v>4750000</v>
      </c>
      <c r="AD18" s="155"/>
      <c r="AE18" s="53" t="s">
        <v>229</v>
      </c>
      <c r="AF18" s="152"/>
      <c r="AN18" s="56" t="s">
        <v>174</v>
      </c>
    </row>
    <row r="19" spans="1:40" s="62" customFormat="1" ht="128" x14ac:dyDescent="0.35">
      <c r="A19" s="48" t="str">
        <f>+'1. ESTRATÉGICO'!E14</f>
        <v>Incrementar la participación de los egresados de las Instituciones Educativas Oficiales en la tasa de absorción de educación superior del Distrito a 30%</v>
      </c>
      <c r="B19" s="48" t="str">
        <f>+'1. ESTRATÉGICO'!F14</f>
        <v>Oferta Académica Superior con Calidad</v>
      </c>
      <c r="C19" s="53" t="s">
        <v>296</v>
      </c>
      <c r="D19" s="48" t="s">
        <v>284</v>
      </c>
      <c r="E19" s="150"/>
      <c r="F19" s="151"/>
      <c r="G19" s="150"/>
      <c r="H19" s="48" t="s">
        <v>302</v>
      </c>
      <c r="I19" s="48" t="s">
        <v>317</v>
      </c>
      <c r="J19" s="92">
        <v>0.5</v>
      </c>
      <c r="K19" s="48" t="s">
        <v>315</v>
      </c>
      <c r="L19" s="53" t="s">
        <v>178</v>
      </c>
      <c r="M19" s="53" t="s">
        <v>333</v>
      </c>
      <c r="N19" s="53">
        <v>468</v>
      </c>
      <c r="O19" s="61">
        <v>45689</v>
      </c>
      <c r="P19" s="61">
        <v>45900</v>
      </c>
      <c r="Q19" s="53">
        <v>211</v>
      </c>
      <c r="R19" s="48" t="s">
        <v>281</v>
      </c>
      <c r="S19" s="53" t="s">
        <v>295</v>
      </c>
      <c r="T19" s="53" t="s">
        <v>314</v>
      </c>
      <c r="U19" s="48" t="s">
        <v>319</v>
      </c>
      <c r="V19" s="48" t="s">
        <v>321</v>
      </c>
      <c r="W19" s="52" t="s">
        <v>285</v>
      </c>
      <c r="X19" s="52" t="s">
        <v>285</v>
      </c>
      <c r="Y19" s="52" t="s">
        <v>285</v>
      </c>
      <c r="Z19" s="52" t="s">
        <v>285</v>
      </c>
      <c r="AA19" s="52" t="s">
        <v>285</v>
      </c>
      <c r="AB19" s="52" t="s">
        <v>285</v>
      </c>
      <c r="AC19" s="79">
        <v>1000000000</v>
      </c>
      <c r="AD19" s="156"/>
      <c r="AE19" s="53" t="s">
        <v>229</v>
      </c>
      <c r="AF19" s="153"/>
      <c r="AN19" s="62" t="s">
        <v>179</v>
      </c>
    </row>
    <row r="20" spans="1:40" ht="10.5" customHeight="1" x14ac:dyDescent="0.4">
      <c r="H20" s="69"/>
    </row>
  </sheetData>
  <mergeCells count="15">
    <mergeCell ref="C3:AE3"/>
    <mergeCell ref="C4:AE4"/>
    <mergeCell ref="C5:AF5"/>
    <mergeCell ref="A6:V7"/>
    <mergeCell ref="A5:B5"/>
    <mergeCell ref="A1:B4"/>
    <mergeCell ref="W6:AB7"/>
    <mergeCell ref="AC6:AF7"/>
    <mergeCell ref="C1:AE1"/>
    <mergeCell ref="C2:AE2"/>
    <mergeCell ref="E12:E19"/>
    <mergeCell ref="F12:F19"/>
    <mergeCell ref="G12:G19"/>
    <mergeCell ref="AF9:AF19"/>
    <mergeCell ref="AD12:AD19"/>
  </mergeCells>
  <dataValidations disablePrompts="1" count="1">
    <dataValidation type="list" allowBlank="1" showInputMessage="1" showErrorMessage="1" sqref="L20:L121 L9" xr:uid="{00000000-0002-0000-0300-000000000000}">
      <formula1>$AN$9:$AN$19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1000000}">
          <x14:formula1>
            <xm:f>ANEXO1!$A$2:$A$21</xm:f>
          </x14:formula1>
          <xm:sqref>Z20:Z76</xm:sqref>
        </x14:dataValidation>
        <x14:dataValidation type="list" allowBlank="1" showInputMessage="1" showErrorMessage="1" xr:uid="{00000000-0002-0000-0300-000002000000}">
          <x14:formula1>
            <xm:f>ANEXO1!$F$2:$F$7</xm:f>
          </x14:formula1>
          <xm:sqref>AA20:AA85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topLeftCell="A10" zoomScale="90" zoomScaleNormal="90" workbookViewId="0">
      <selection activeCell="A7" sqref="A7"/>
    </sheetView>
  </sheetViews>
  <sheetFormatPr baseColWidth="10" defaultColWidth="10.90625" defaultRowHeight="14.5" x14ac:dyDescent="0.35"/>
  <cols>
    <col min="1" max="1" width="20.7265625" customWidth="1"/>
    <col min="2" max="2" width="25" customWidth="1"/>
    <col min="3" max="3" width="19.7265625" customWidth="1"/>
    <col min="4" max="4" width="20.453125" customWidth="1"/>
    <col min="5" max="6" width="22.90625" customWidth="1"/>
    <col min="7" max="7" width="25.26953125" customWidth="1"/>
  </cols>
  <sheetData>
    <row r="2" spans="1:7" x14ac:dyDescent="0.35">
      <c r="A2" s="172" t="s">
        <v>180</v>
      </c>
      <c r="B2" s="173"/>
      <c r="C2" s="173"/>
      <c r="D2" s="173"/>
      <c r="E2" s="173"/>
      <c r="F2" s="173"/>
      <c r="G2" s="174"/>
    </row>
    <row r="3" spans="1:7" s="6" customFormat="1" x14ac:dyDescent="0.35">
      <c r="A3" s="32" t="s">
        <v>181</v>
      </c>
      <c r="B3" s="169" t="s">
        <v>182</v>
      </c>
      <c r="C3" s="169"/>
      <c r="D3" s="169"/>
      <c r="E3" s="169"/>
      <c r="F3" s="169"/>
      <c r="G3" s="34" t="s">
        <v>183</v>
      </c>
    </row>
    <row r="4" spans="1:7" ht="12.75" customHeight="1" x14ac:dyDescent="0.35">
      <c r="A4" s="35">
        <v>45489</v>
      </c>
      <c r="B4" s="170" t="s">
        <v>184</v>
      </c>
      <c r="C4" s="170"/>
      <c r="D4" s="170"/>
      <c r="E4" s="170"/>
      <c r="F4" s="170"/>
      <c r="G4" s="36" t="s">
        <v>185</v>
      </c>
    </row>
    <row r="5" spans="1:7" ht="12.75" customHeight="1" x14ac:dyDescent="0.35">
      <c r="A5" s="37"/>
      <c r="B5" s="170"/>
      <c r="C5" s="170"/>
      <c r="D5" s="170"/>
      <c r="E5" s="170"/>
      <c r="F5" s="170"/>
      <c r="G5" s="36"/>
    </row>
    <row r="6" spans="1:7" x14ac:dyDescent="0.35">
      <c r="A6" s="37"/>
      <c r="B6" s="171"/>
      <c r="C6" s="171"/>
      <c r="D6" s="171"/>
      <c r="E6" s="171"/>
      <c r="F6" s="171"/>
      <c r="G6" s="39"/>
    </row>
    <row r="7" spans="1:7" x14ac:dyDescent="0.35">
      <c r="A7" s="37"/>
      <c r="B7" s="171"/>
      <c r="C7" s="171"/>
      <c r="D7" s="171"/>
      <c r="E7" s="171"/>
      <c r="F7" s="171"/>
      <c r="G7" s="39"/>
    </row>
    <row r="8" spans="1:7" x14ac:dyDescent="0.35">
      <c r="A8" s="37"/>
      <c r="B8" s="38"/>
      <c r="C8" s="38"/>
      <c r="D8" s="38"/>
      <c r="E8" s="38"/>
      <c r="F8" s="38"/>
      <c r="G8" s="39"/>
    </row>
    <row r="9" spans="1:7" x14ac:dyDescent="0.35">
      <c r="A9" s="165" t="s">
        <v>186</v>
      </c>
      <c r="B9" s="166"/>
      <c r="C9" s="166"/>
      <c r="D9" s="166"/>
      <c r="E9" s="166"/>
      <c r="F9" s="166"/>
      <c r="G9" s="167"/>
    </row>
    <row r="10" spans="1:7" s="6" customFormat="1" x14ac:dyDescent="0.35">
      <c r="A10" s="33"/>
      <c r="B10" s="169" t="s">
        <v>187</v>
      </c>
      <c r="C10" s="169"/>
      <c r="D10" s="169" t="s">
        <v>188</v>
      </c>
      <c r="E10" s="169"/>
      <c r="F10" s="33" t="s">
        <v>181</v>
      </c>
      <c r="G10" s="33" t="s">
        <v>189</v>
      </c>
    </row>
    <row r="11" spans="1:7" x14ac:dyDescent="0.35">
      <c r="A11" s="40" t="s">
        <v>190</v>
      </c>
      <c r="B11" s="170" t="s">
        <v>191</v>
      </c>
      <c r="C11" s="170"/>
      <c r="D11" s="168" t="s">
        <v>192</v>
      </c>
      <c r="E11" s="168"/>
      <c r="F11" s="37" t="s">
        <v>193</v>
      </c>
      <c r="G11" s="39"/>
    </row>
    <row r="12" spans="1:7" x14ac:dyDescent="0.35">
      <c r="A12" s="40" t="s">
        <v>194</v>
      </c>
      <c r="B12" s="168" t="s">
        <v>195</v>
      </c>
      <c r="C12" s="168"/>
      <c r="D12" s="168" t="s">
        <v>196</v>
      </c>
      <c r="E12" s="168"/>
      <c r="F12" s="37" t="s">
        <v>193</v>
      </c>
      <c r="G12" s="39"/>
    </row>
    <row r="13" spans="1:7" x14ac:dyDescent="0.35">
      <c r="A13" s="40" t="s">
        <v>197</v>
      </c>
      <c r="B13" s="168" t="s">
        <v>195</v>
      </c>
      <c r="C13" s="168"/>
      <c r="D13" s="168" t="s">
        <v>196</v>
      </c>
      <c r="E13" s="168"/>
      <c r="F13" s="37" t="s">
        <v>193</v>
      </c>
      <c r="G13" s="39"/>
    </row>
    <row r="14" spans="1:7" ht="45" customHeight="1" x14ac:dyDescent="0.35"/>
    <row r="15" spans="1:7" ht="45" customHeight="1" x14ac:dyDescent="0.35"/>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row r="26" ht="45" customHeight="1" x14ac:dyDescent="0.35"/>
    <row r="27" ht="45" customHeight="1" x14ac:dyDescent="0.3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I17" sqref="H17:I17"/>
    </sheetView>
  </sheetViews>
  <sheetFormatPr baseColWidth="10" defaultColWidth="10.90625" defaultRowHeight="14.5" x14ac:dyDescent="0.35"/>
  <cols>
    <col min="1" max="1" width="55.453125" customWidth="1"/>
    <col min="5" max="5" width="20.08984375" customWidth="1"/>
    <col min="6" max="6" width="34.7265625" customWidth="1"/>
  </cols>
  <sheetData>
    <row r="1" spans="1:6" ht="52.5" customHeight="1" x14ac:dyDescent="0.35">
      <c r="A1" s="30" t="s">
        <v>198</v>
      </c>
      <c r="E1" s="7" t="s">
        <v>199</v>
      </c>
      <c r="F1" s="7" t="s">
        <v>200</v>
      </c>
    </row>
    <row r="2" spans="1:6" ht="25.5" customHeight="1" x14ac:dyDescent="0.35">
      <c r="A2" s="29" t="s">
        <v>201</v>
      </c>
      <c r="E2" s="8">
        <v>0</v>
      </c>
      <c r="F2" s="9" t="s">
        <v>202</v>
      </c>
    </row>
    <row r="3" spans="1:6" ht="45" customHeight="1" x14ac:dyDescent="0.35">
      <c r="A3" s="29" t="s">
        <v>203</v>
      </c>
      <c r="E3" s="8">
        <v>1</v>
      </c>
      <c r="F3" s="9" t="s">
        <v>204</v>
      </c>
    </row>
    <row r="4" spans="1:6" ht="45" customHeight="1" x14ac:dyDescent="0.35">
      <c r="A4" s="29" t="s">
        <v>205</v>
      </c>
      <c r="E4" s="8">
        <v>2</v>
      </c>
      <c r="F4" s="9" t="s">
        <v>206</v>
      </c>
    </row>
    <row r="5" spans="1:6" ht="45" customHeight="1" x14ac:dyDescent="0.35">
      <c r="A5" s="29" t="s">
        <v>207</v>
      </c>
      <c r="E5" s="8">
        <v>3</v>
      </c>
      <c r="F5" s="9" t="s">
        <v>208</v>
      </c>
    </row>
    <row r="6" spans="1:6" ht="45" customHeight="1" x14ac:dyDescent="0.35">
      <c r="A6" s="29" t="s">
        <v>209</v>
      </c>
      <c r="E6" s="8">
        <v>4</v>
      </c>
      <c r="F6" s="9" t="s">
        <v>210</v>
      </c>
    </row>
    <row r="7" spans="1:6" ht="45" customHeight="1" x14ac:dyDescent="0.35">
      <c r="A7" s="29" t="s">
        <v>211</v>
      </c>
      <c r="E7" s="8">
        <v>5</v>
      </c>
      <c r="F7" s="9" t="s">
        <v>212</v>
      </c>
    </row>
    <row r="8" spans="1:6" ht="45" customHeight="1" x14ac:dyDescent="0.35">
      <c r="A8" s="29" t="s">
        <v>213</v>
      </c>
    </row>
    <row r="9" spans="1:6" ht="45" customHeight="1" x14ac:dyDescent="0.35">
      <c r="A9" s="29" t="s">
        <v>214</v>
      </c>
    </row>
    <row r="10" spans="1:6" ht="45" customHeight="1" x14ac:dyDescent="0.35">
      <c r="A10" s="29" t="s">
        <v>215</v>
      </c>
    </row>
    <row r="11" spans="1:6" ht="45" customHeight="1" x14ac:dyDescent="0.35">
      <c r="A11" s="29" t="s">
        <v>216</v>
      </c>
    </row>
    <row r="12" spans="1:6" ht="45" customHeight="1" x14ac:dyDescent="0.35">
      <c r="A12" s="29" t="s">
        <v>217</v>
      </c>
    </row>
    <row r="13" spans="1:6" ht="45" customHeight="1" x14ac:dyDescent="0.35">
      <c r="A13" s="29" t="s">
        <v>218</v>
      </c>
    </row>
    <row r="14" spans="1:6" ht="45" customHeight="1" x14ac:dyDescent="0.35">
      <c r="A14" s="29" t="s">
        <v>219</v>
      </c>
    </row>
    <row r="15" spans="1:6" ht="45" customHeight="1" x14ac:dyDescent="0.35">
      <c r="A15" s="29" t="s">
        <v>220</v>
      </c>
    </row>
    <row r="16" spans="1:6" ht="45" customHeight="1" x14ac:dyDescent="0.35">
      <c r="A16" s="29" t="s">
        <v>221</v>
      </c>
    </row>
    <row r="17" spans="1:1" ht="45" customHeight="1" x14ac:dyDescent="0.35">
      <c r="A17" s="29" t="s">
        <v>222</v>
      </c>
    </row>
    <row r="18" spans="1:1" ht="45" customHeight="1" x14ac:dyDescent="0.35">
      <c r="A18" s="29" t="s">
        <v>223</v>
      </c>
    </row>
    <row r="19" spans="1:1" ht="45" customHeight="1" x14ac:dyDescent="0.35">
      <c r="A19" s="29" t="s">
        <v>224</v>
      </c>
    </row>
    <row r="20" spans="1:1" ht="45" customHeight="1" x14ac:dyDescent="0.35">
      <c r="A20" s="29" t="s">
        <v>225</v>
      </c>
    </row>
    <row r="21" spans="1:1" ht="45" customHeight="1" x14ac:dyDescent="0.35">
      <c r="A21" s="29" t="s">
        <v>226</v>
      </c>
    </row>
    <row r="22" spans="1:1" ht="45" customHeight="1" x14ac:dyDescent="0.35"/>
    <row r="23" spans="1:1" ht="45" customHeight="1" x14ac:dyDescent="0.35"/>
    <row r="24" spans="1:1" ht="45" customHeight="1" x14ac:dyDescent="0.35"/>
    <row r="25" spans="1:1" ht="45"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Adriana  Aguirre Campo</cp:lastModifiedBy>
  <cp:revision/>
  <cp:lastPrinted>2024-09-10T12:20:29Z</cp:lastPrinted>
  <dcterms:created xsi:type="dcterms:W3CDTF">2024-07-04T17:50:33Z</dcterms:created>
  <dcterms:modified xsi:type="dcterms:W3CDTF">2025-01-28T14:01:00Z</dcterms:modified>
  <cp:category/>
  <cp:contentStatus/>
</cp:coreProperties>
</file>