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pc\Downloads\"/>
    </mc:Choice>
  </mc:AlternateContent>
  <xr:revisionPtr revIDLastSave="0" documentId="13_ncr:1_{D2F257F1-CC7A-4C0F-A562-47BED4987462}" xr6:coauthVersionLast="47" xr6:coauthVersionMax="47" xr10:uidLastSave="{00000000-0000-0000-0000-000000000000}"/>
  <bookViews>
    <workbookView xWindow="-120" yWindow="-120" windowWidth="20730" windowHeight="11040" firstSheet="1" activeTab="1" xr2:uid="{00000000-000D-0000-FFFF-FFFF00000000}"/>
  </bookViews>
  <sheets>
    <sheet name="INSTRUCTIVO" sheetId="2" r:id="rId1"/>
    <sheet name="1. ESTRATÉGICO" sheetId="1" r:id="rId2"/>
    <sheet name="2, GESTION -MIPG" sheetId="7"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ESTRATÉGICO'!$A$1:$T$7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3" i="6" l="1"/>
  <c r="AE22" i="6"/>
  <c r="AE21" i="6"/>
  <c r="AE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00000000-0006-0000-0300-000001000000}">
      <text>
        <r>
          <rPr>
            <b/>
            <sz val="9"/>
            <color indexed="81"/>
            <rFont val="Tahoma"/>
            <family val="2"/>
          </rPr>
          <t xml:space="preserve">USUARIO:
</t>
        </r>
        <r>
          <rPr>
            <sz val="11"/>
            <color indexed="81"/>
            <rFont val="Tahoma"/>
            <family val="2"/>
          </rPr>
          <t>Hitos intermedios que evidencian el avance en la generacion de un producto en el tiempo
PRODUCTO TANGIBLE DE LA ACTIVIDAD</t>
        </r>
      </text>
    </comment>
    <comment ref="Z8" authorId="1" shapeId="0" xr:uid="{00000000-0006-0000-0300-000002000000}">
      <text>
        <r>
          <rPr>
            <sz val="9"/>
            <color indexed="81"/>
            <rFont val="Tahoma"/>
            <family val="2"/>
          </rPr>
          <t xml:space="preserve">VER ANEXO 1
</t>
        </r>
      </text>
    </comment>
    <comment ref="AA8" authorId="1" shapeId="0" xr:uid="{00000000-0006-0000-03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<sst xmlns="http://schemas.openxmlformats.org/spreadsheetml/2006/main" count="970" uniqueCount="534">
  <si>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</si>
  <si>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</si>
  <si>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</si>
  <si>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</si>
  <si>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</si>
  <si>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</si>
  <si>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</si>
  <si>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</si>
  <si>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</si>
  <si>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</si>
  <si>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</si>
  <si>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</si>
  <si>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</si>
  <si>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</si>
  <si>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</si>
  <si>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</si>
  <si>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</si>
  <si>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</si>
  <si>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</si>
  <si>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</si>
  <si>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</si>
  <si>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</si>
  <si>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</si>
  <si>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</si>
  <si>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</si>
  <si>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</si>
  <si>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</si>
  <si>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</si>
  <si>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</si>
  <si>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</si>
  <si>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</si>
  <si>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</si>
  <si>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</si>
  <si>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</si>
  <si>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</si>
  <si>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</si>
  <si>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</si>
  <si>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</si>
  <si>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</si>
  <si>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</si>
  <si>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</si>
  <si>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</si>
  <si>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</si>
  <si>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</si>
  <si>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</si>
  <si>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</si>
  <si>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</si>
  <si>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</si>
  <si>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</si>
  <si>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</si>
  <si>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</si>
  <si>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</si>
  <si>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</si>
  <si>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</si>
  <si>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</si>
  <si>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</si>
  <si>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</si>
  <si>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</si>
  <si>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</si>
  <si>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</si>
  <si>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</si>
  <si>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</si>
  <si>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</si>
  <si>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</si>
  <si>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</si>
  <si>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</si>
  <si>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</si>
  <si>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</si>
  <si>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</si>
  <si>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</si>
  <si>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</si>
  <si>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</si>
  <si>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</si>
  <si>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</si>
  <si>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</si>
  <si>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</si>
  <si>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</si>
  <si>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</si>
  <si>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</si>
  <si>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</si>
  <si>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</si>
  <si>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</si>
  <si>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</si>
  <si>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</si>
  <si>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</si>
  <si>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</si>
  <si>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</si>
  <si>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</si>
  <si>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</si>
  <si>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</si>
  <si>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</si>
  <si>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</si>
  <si>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</si>
  <si>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</si>
  <si>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</si>
  <si>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</si>
  <si>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</si>
  <si>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</si>
  <si>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</si>
  <si>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</si>
  <si>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</si>
  <si>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</si>
  <si>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</si>
  <si>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</si>
  <si>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</si>
  <si>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</si>
  <si>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</si>
  <si>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</si>
  <si>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</si>
  <si>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</si>
  <si>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</si>
  <si>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</si>
  <si>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</si>
  <si>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</si>
  <si>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</si>
  <si>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</si>
  <si>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</si>
  <si>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</si>
  <si>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</si>
  <si>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</si>
  <si>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</si>
  <si>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</si>
  <si>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</si>
  <si>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</si>
  <si>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</si>
  <si>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</si>
  <si>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</si>
  <si>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</si>
  <si>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</si>
  <si>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</si>
  <si>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</si>
  <si>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</si>
  <si>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</si>
  <si>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</si>
  <si>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</si>
  <si>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</si>
  <si>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</si>
  <si>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</si>
  <si>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</si>
  <si>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</si>
  <si>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</si>
  <si>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</si>
  <si>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</si>
  <si>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</si>
  <si>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</si>
  <si>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</si>
  <si>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</si>
  <si>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</si>
  <si>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</si>
  <si>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</si>
  <si>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</si>
  <si>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</si>
  <si>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</si>
  <si>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</si>
  <si>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</si>
  <si>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</si>
  <si>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</si>
  <si>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</si>
  <si>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</si>
  <si>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</si>
  <si>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</si>
  <si>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</si>
  <si>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</si>
  <si>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</si>
  <si>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</si>
  <si>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</si>
  <si>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</si>
  <si>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</si>
  <si>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</si>
  <si>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</si>
  <si>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</si>
  <si>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</si>
  <si>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</si>
  <si>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</si>
  <si>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</si>
  <si>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</si>
  <si>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</si>
  <si>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</si>
  <si>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</si>
  <si>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</si>
  <si>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</si>
  <si>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</si>
  <si>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</si>
  <si>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</si>
  <si>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</si>
  <si>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</si>
  <si>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</si>
  <si>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</si>
  <si>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</si>
  <si>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</si>
  <si>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</si>
  <si>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</si>
  <si>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</si>
  <si>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</si>
  <si>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</si>
  <si>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</si>
  <si>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</si>
  <si>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</si>
  <si>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</si>
  <si>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</si>
  <si>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TRAZADOR PRESUPUESTAL</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</si>
  <si>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</si>
  <si>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</si>
  <si>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</si>
  <si>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</si>
  <si>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</si>
  <si>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</si>
  <si>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</si>
  <si>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</si>
  <si>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</si>
  <si>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</si>
  <si>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</si>
  <si>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AVANCE 
Mes1</t>
  </si>
  <si>
    <t>AVANCE 
Mes2</t>
  </si>
  <si>
    <t>AVANCE 
Mes3</t>
  </si>
  <si>
    <t>AVANCE 
Mes4</t>
  </si>
  <si>
    <t>AVANCE 
Mes5</t>
  </si>
  <si>
    <t>AVANCE 
Mes6</t>
  </si>
  <si>
    <t>AVANCE 
Mes7</t>
  </si>
  <si>
    <t>AVANCE 
Mes8</t>
  </si>
  <si>
    <t>AVANCE 
Mes9</t>
  </si>
  <si>
    <t>AVANCE 
Mes10</t>
  </si>
  <si>
    <t>AVANCE 
Mes11</t>
  </si>
  <si>
    <t>AVANCE 
Mes12</t>
  </si>
  <si>
    <t>PROMEDIO</t>
  </si>
  <si>
    <t>REPORTE (ENLACE DE SECOP)</t>
  </si>
  <si>
    <t>DEPARTAMENTO ADMINISTRATIVO DE TRANSITO Y TRANSPORTE DATT</t>
  </si>
  <si>
    <t>PROGRAMACIÓN META PRODUCTO 2024</t>
  </si>
  <si>
    <t xml:space="preserve"> META PRODUCTO PDD 2025</t>
  </si>
  <si>
    <t>PROGRAMACIÓN NUMÉRICA DE LA ACTIVIDAD PROYECTO (2025)</t>
  </si>
  <si>
    <t>8. Trabajo decente y crecimiento economico
10. Reducción de las desigualdades</t>
  </si>
  <si>
    <t>Promover programas de fomento empresarial para estimular la creación y el crecimiento de las pequeñas empresas en cumplimiento a lo estipulado en el Decreto 801 de 2022, en el cual se plantea la necesidad de brindar un acompañamiento integral que tenga como resultado la formalización de los vendedores de la Economía Popular, para reducir la tasa de desempleo.</t>
  </si>
  <si>
    <t>DESARROLLO ECONÓMICO EQUITATIVO</t>
  </si>
  <si>
    <t>COMPONENTE IMPULSOR DEL AVANCE: ECONOMÍA POPULAR</t>
  </si>
  <si>
    <t>Fortalecer con capacidades técnicas y financieras a 2.876 emprendimientos y Mi Pymes</t>
  </si>
  <si>
    <t>Fomento Empresarial Y Desarrollo Sostenible</t>
  </si>
  <si>
    <t>03.04.04</t>
  </si>
  <si>
    <t>Número de vendedores formalizados con emprendimiento y creación de pequeña empresa</t>
  </si>
  <si>
    <t>Número</t>
  </si>
  <si>
    <t>3.419
vendedores formalizados a corte 2023 Fuente: Secretaría de Hacienda,
2023</t>
  </si>
  <si>
    <t>Formalizar seiscientos (600) vendedores con emprendimiento y creación de pequeña empresa</t>
  </si>
  <si>
    <t>Servicio</t>
  </si>
  <si>
    <t>Unidades productivas vinculadas</t>
  </si>
  <si>
    <t>Mobiliario urbano para el emprendimiento económico diseñado</t>
  </si>
  <si>
    <t xml:space="preserve">N.D.
</t>
  </si>
  <si>
    <t>Diseñar seis (6) mobiliarios urbanos para el emprendimiento económico</t>
  </si>
  <si>
    <t xml:space="preserve">Bien </t>
  </si>
  <si>
    <t>11. Ciudades y comunidades sostenibles</t>
  </si>
  <si>
    <t>Implemetar un rediseño institucional e innovación administrativa del Sistema de Mercados del Distrito de Cartagena de Indias a partir de procesos alineados al contexto organizacional, que atienda a los cambios que se presentan en los diferentes entornos ambientakes, sociales, politicos, económicos y tecnológicos.</t>
  </si>
  <si>
    <t>COMPONENTE IMPULSOR DE AVANCE: SISTEMA INTEGRAL DE ABASTECIMIENTO DEL DISTRITO</t>
  </si>
  <si>
    <t>Implementar el 100% del proceso de traslado del Mercado de Bazurto</t>
  </si>
  <si>
    <t xml:space="preserve"> Desarrollo Del Nuevo Sistema De Mercados Del Distrito</t>
  </si>
  <si>
    <t>03.07.01</t>
  </si>
  <si>
    <t>Número de Ocupantes del Espacio Público (O.E.P.) que fueron reubicados en zonas al interior del mercado formalizados (tramo 5A Transcaribe y otros)</t>
  </si>
  <si>
    <t>0
Fuente: Gerencia de Espacio Público y Movilidad, 2023</t>
  </si>
  <si>
    <t>Formalizar a ciento setenta y seis (176) O.E.P. reubicados al interior del mercado</t>
  </si>
  <si>
    <t>Instrumentos para el  mejoramiento productivo implementados</t>
  </si>
  <si>
    <t>Número de Ocupantes del Espacio Público (O.E.P.) de zonas no intervenidas en el mercado de Bazurto pendientes por formalizar en mercados sectoriales</t>
  </si>
  <si>
    <t>50 O.E.P.
reubicados en plaza de mercado de Santa Rita Fuente: Gerencia de Espacio Público y Movilidad, 2023</t>
  </si>
  <si>
    <t>Formalizar a seiscientos cuarenta y siete (647) O.E.P. de zonas no intervenidas en el mercado de Bazurto pendientes por formalizar en mercados sectoriales</t>
  </si>
  <si>
    <t>Procurar el buen uso del espacio público en todo el distrito de Cartagena, a través de operativos de seguimiento, monitoreo y control en los espacios públicos afectados por los ocupantes indebidos, con el fin de recuperar, adecuar y generar los espacios públicos de manera permanente</t>
  </si>
  <si>
    <t>CIUDAD CONECTADA Y SOSTENIBLE</t>
  </si>
  <si>
    <t>COMPONENTE IMPULSOR DEL AVANCE: ORDENAMIENTO DEL TERRITORIO Y ESPACIO PÚBLICO</t>
  </si>
  <si>
    <t>Incrementar a 7,91 los metros cuadrados de espacio publico efectivo por habitante</t>
  </si>
  <si>
    <t>RECUPERACIÓN Y TRANSFORMACIÓN DEL ESPACIO PÚBLICO</t>
  </si>
  <si>
    <t xml:space="preserve">04.07.01 </t>
  </si>
  <si>
    <t>Metros de espacios públicos recuperados y mantenidos</t>
  </si>
  <si>
    <t xml:space="preserve">Metros cuadrados </t>
  </si>
  <si>
    <t>145.000 metros Cuadrados recuperados en el cuatrienio 2020- 2023
Fuente: Gerencia de Espacio Público y Movilidad, 2023</t>
  </si>
  <si>
    <t>Recuperar y mantener ciento ochenta y cinco mil (185.000) metros cuadrados de espacios públicos</t>
  </si>
  <si>
    <t>Espacio publico adecuado</t>
  </si>
  <si>
    <t>Metros cuadrados de espacio público aprovechados económicamente</t>
  </si>
  <si>
    <t xml:space="preserve">22.000 mts cuadrados de espacio público para El aprovechamiento económico
Fuente: Gerencia deEspacio Público y Movilidad, 2023
</t>
  </si>
  <si>
    <t>Presentar doscientas (200) querellas para la recuperación del espacio público en Cartagena</t>
  </si>
  <si>
    <t>Número de querellas presentadas para la recuperación del espacio público en Cartagena</t>
  </si>
  <si>
    <t>N.D
Fuente: Gerencia de Espacio Público y Movilidad, 2023</t>
  </si>
  <si>
    <t>Habilitar once mil (11.000) metros cuadrados de espacio público nuevos para el aprovechamiento económico</t>
  </si>
  <si>
    <t xml:space="preserve"> Espacio publico construido</t>
  </si>
  <si>
    <t>14. Vida submarima
15. Vida ecosistemas terrestres</t>
  </si>
  <si>
    <t>COMPONENTE IMPULSOR DE AVANCE: CARTAGENA AMIGABLE CON EL AMBIENTE</t>
  </si>
  <si>
    <t>Incremnetar en 4% el porcentaje de crecimiento de espacios publicos intervenidos para la sana convivencia y proteccion de los animales domesticos</t>
  </si>
  <si>
    <t>GENERACIÓN DE ESPACIOS PÚBLICOS REVITALIZADOS Y ADAPTADOS PARA TODOS</t>
  </si>
  <si>
    <t xml:space="preserve">04.04.05 </t>
  </si>
  <si>
    <t>Metros lineales de senderos peatonales diseñados</t>
  </si>
  <si>
    <t>ND</t>
  </si>
  <si>
    <t>Diseñar diez mil (10.000) metros lineales de senderos peatonales</t>
  </si>
  <si>
    <t xml:space="preserve"> Estudios o diseños realizados</t>
  </si>
  <si>
    <t>Megaproyectos de parques con criterios de adaptación al cambio climático diseñados y construidos</t>
  </si>
  <si>
    <t>Parques construidos</t>
  </si>
  <si>
    <t>COMPONENTE IMPULSOR DEL AVANCE: CARTAGENA ADAPTADA AL CLIMA Y RESILIENTES A LOS DESASTRES</t>
  </si>
  <si>
    <t>Incrementar al 100% el porcentaje de avance del proyecto de contruccion de protecccion costera</t>
  </si>
  <si>
    <t>ADAPTACIÓN DEL ESPACIO PÚBLICO AL CAMBIO CLIMÁTICO</t>
  </si>
  <si>
    <t>12.4.6</t>
  </si>
  <si>
    <t>Plan Integral de Parques y Zonas Verdes formulado e implementado</t>
  </si>
  <si>
    <t>Formular e implementar un (1) Plan INTEGRAL DE PARQUES Y ZONAS VERDES</t>
  </si>
  <si>
    <t>Documentos de planeación</t>
  </si>
  <si>
    <t>Kilómetros de Orillas mejorados para uso recreativo en caños, lagos y lagunas</t>
  </si>
  <si>
    <t>Mejorar cinco (5) kilómetros de orillas para uso recreativo en caños, lagos y lagunas</t>
  </si>
  <si>
    <t>Zonas verdes adecuadas</t>
  </si>
  <si>
    <t>COMPONENTE IMPULSOR DEL AVANCE: CIUDAD HISTÓRICA Y PATRIMONIAL</t>
  </si>
  <si>
    <t>Incrementar al 100% el porcentaje de vias diseñadas e implementadas para la peatonalizacion del Centro Historico</t>
  </si>
  <si>
    <t>SOSTENIBILIDAD DEL ESPACIO PÚBLICO DEL CENTRO HISTÓRICO DE CARTAGENA DE INDIAS</t>
  </si>
  <si>
    <t xml:space="preserve">04.05.01 </t>
  </si>
  <si>
    <t>Plan Espacial de Movilidad y Peatonalización del Centro Histórico Formulado e Implementado</t>
  </si>
  <si>
    <t>Formular e implementar un (1) un Plan Especial de Movilidad y  Peatonalización del Centro Histórico</t>
  </si>
  <si>
    <t>Plazas, Parques y Plazoletas del Centro Histórico mejoradas</t>
  </si>
  <si>
    <t>Mejorar quince (15) plazas, Parques y Plazoletas del Centro Histórico</t>
  </si>
  <si>
    <t xml:space="preserve"> Plazas mejoradas </t>
  </si>
  <si>
    <t>Estudio de Capacidad de Carga del Espacio Público Patrimonial elaborado</t>
  </si>
  <si>
    <t>Elaborar un (1) Estudio de Capacidad de Carga del Espacio Público Patrimonial</t>
  </si>
  <si>
    <t>Estudios de pre inversión e inversión</t>
  </si>
  <si>
    <t>Cartilla del Espacio Público Patrimonial elaborada</t>
  </si>
  <si>
    <t>Elaborar una (1) Cartilla del Espacio Público Patrimonial</t>
  </si>
  <si>
    <t>Rehabilitar cuatrocientos (400) metros cuadrados de Espacio Público  en el Centro Historico y su area de influencia.</t>
  </si>
  <si>
    <t>CONEXIÓN ENTRE EL CASTILLO DE SAN FELIPE DE BARAJAS Y SU ÁREA DE INFLUENCIA PARA LA RECUPERACIÓN DEL PATRIMONIO ARQUEOLÓGICO, MATERIAL E INMATERIAL</t>
  </si>
  <si>
    <t xml:space="preserve">04.05.03 </t>
  </si>
  <si>
    <t>Espacios públicos rehabilitados que comunican el Centro Histórico y Castillo de San Felipe</t>
  </si>
  <si>
    <t>0
Fuente:
Escuela
Taller,
2023</t>
  </si>
  <si>
    <t>Rehabilitar cuatro (4) espacios públicos que comunican el Centro Histórico y Castillo de San Felipe</t>
  </si>
  <si>
    <t>Enlaces peatonales de cordón amurallado construidos</t>
  </si>
  <si>
    <t>Construir dos (2) enlaces peatonales de cordón amurallado</t>
  </si>
  <si>
    <t>Espacio publico construido</t>
  </si>
  <si>
    <t>COMPONENTE IMPULSOR DE AVANCE: INFRAESTRUCTURA, MOVILIDAD SOSTENIBLE Y ACCESIBILIDAD PARA TODOS</t>
  </si>
  <si>
    <t xml:space="preserve">Implementar en un 100% el sistema de Zona de Estacionamieto regulado (ZER)   </t>
  </si>
  <si>
    <t xml:space="preserve">MOVILIDAD ORDENADA, SOSTENIBLE Y AMIGABLE CON EL MEDIO AMBIENTE </t>
  </si>
  <si>
    <t xml:space="preserve">04.01.01 </t>
  </si>
  <si>
    <t>Kilómetros de ciclorutas diseñadas y demarcadas</t>
  </si>
  <si>
    <t>23 kilómetros de
ciclorutas Fuente: Gerencia de Espacio Público y Movilidad
/ Dic 2023</t>
  </si>
  <si>
    <t>Diseñar y demarcar veinte (20 km) de ciclorrutas</t>
  </si>
  <si>
    <t>Zonas de Estacionamiento Regulado (ZER) diseñadas y demarcadas</t>
  </si>
  <si>
    <t>Diseñar y demarcar veinte (20) Zonas de Estacionamiento Regulado (ZER)</t>
  </si>
  <si>
    <t>COMPONENTE IMPULSOR DE AVANCE: CARTAGENA ORDENADA ALREDEDOR DEL AGUA</t>
  </si>
  <si>
    <t>Proteger el 100% de las áreas de rondas hídricas</t>
  </si>
  <si>
    <t xml:space="preserve"> RECUPERACIÓN Y ESTABILIZACIÓN DEL SISTEMA HÍDRICO Y LITORAL DE CARTAGENA</t>
  </si>
  <si>
    <t>04.03.04</t>
  </si>
  <si>
    <t>Kilómetros recuperados de bordes de costa de cuerpos de agua</t>
  </si>
  <si>
    <t>0
Fuente: Gerencia de Espacio Público y Movilidad,
2023</t>
  </si>
  <si>
    <t>Recuperar diez (10) kilómetros de bordes de costa de cuerpos de agua</t>
  </si>
  <si>
    <t>NP</t>
  </si>
  <si>
    <t>N/A</t>
  </si>
  <si>
    <t>MOVILIDAD Y ESPACIO PUBLICO</t>
  </si>
  <si>
    <t>DEFENSA Y RECUPERACIÓN DEL ESPACIO PÚBLICO</t>
  </si>
  <si>
    <t>Procurar por la defensa, protección y recuperación del espacio público en el distrito de Cartagena, asegurando la conservación de los elementos que lo conforman y resguardando la integridad de los usuarios.</t>
  </si>
  <si>
    <t>Metros cuadrados de Espacio Publico recuperados y mantenidos</t>
  </si>
  <si>
    <t>185.000 metros cuadrados</t>
  </si>
  <si>
    <t>TRIMESTRAL</t>
  </si>
  <si>
    <t>EFICACIA</t>
  </si>
  <si>
    <t>Metros de Espacio Publico habilitados para el aprovechamiento economico</t>
  </si>
  <si>
    <t>11.000 metros cuadrados</t>
  </si>
  <si>
    <t>Numero de querellas presentadas para la recuperacion del Espacio Publico</t>
  </si>
  <si>
    <t>200 querrellas</t>
  </si>
  <si>
    <t>EFECTIVIDAD</t>
  </si>
  <si>
    <t>GENERACION, SOSTENIBILIDAD, REGULACION Y REVITALIZACION DEL ESPACIO PUBLICO</t>
  </si>
  <si>
    <t>Procurar por el buen uso del espacio público en el distrito de Cartagena, desde la regulación, generación, sostenibilidad y mantenimiento de los mismos, teniendo en cuenta los actores que lo conforman.</t>
  </si>
  <si>
    <t>Metros lineales de senderos peatonales diseñados.</t>
  </si>
  <si>
    <t>10.000 metros lineales</t>
  </si>
  <si>
    <t>Megaproyectos de parques con criterios de adaptacion al cambio climatico diseñados y construidos</t>
  </si>
  <si>
    <t>6 megaproyectos</t>
  </si>
  <si>
    <t>Plan integral de parques y zonas verdes formulado e implementado</t>
  </si>
  <si>
    <t>1 plan integral</t>
  </si>
  <si>
    <t>Kilometros de orillas mejoradas para el uso recreativo de caños, lagos y lagunas</t>
  </si>
  <si>
    <t>5 kilometros de orillas</t>
  </si>
  <si>
    <t>Plan especial de movilidad y peatonalizacion del Centro Historico formulado e implementado</t>
  </si>
  <si>
    <t>1 plan especia de movilidad</t>
  </si>
  <si>
    <t>Plazas, parques y plazoletas del Centro Historico mejoradas</t>
  </si>
  <si>
    <t>15 plazas mejoras</t>
  </si>
  <si>
    <t>Estudio de capacidad de carga del Espacio Publico patrimonial</t>
  </si>
  <si>
    <t>1 estudio</t>
  </si>
  <si>
    <t>Cartilla de Espacio Publico patrimonial elaborado.</t>
  </si>
  <si>
    <t>1 cartilla</t>
  </si>
  <si>
    <t>Espacios Publicos rehabilitados de comunique el Centro Historico y Castillo de San Felipe</t>
  </si>
  <si>
    <t>4 espacios rehabilitados</t>
  </si>
  <si>
    <t>Enlaces peatonales de cordon amurallado construidos</t>
  </si>
  <si>
    <t>2 enlaces peatonales</t>
  </si>
  <si>
    <t>Kilometros de ciclorutas y demarcadas</t>
  </si>
  <si>
    <t>20 kilometros de ciclorutas</t>
  </si>
  <si>
    <t>Zonas de Estacionamiento reguladas, diseñadas y demarcadas</t>
  </si>
  <si>
    <t>20 zonas de estacionamiento</t>
  </si>
  <si>
    <t xml:space="preserve">Plan Anual de Adquisiciones </t>
  </si>
  <si>
    <t>No cumplimiento de manera efectiva con las fechas propuestas dentro del cronograma de actividades de los proyectos, generando retrasos en el cumplimiento de los objetivos</t>
  </si>
  <si>
    <t xml:space="preserve">El o la profesional de central de cuentas verifica los requisitos soportes para trámite de pago recibidos conforme a los lineamientos para la ejecución financiera y presupuestal generando la cuenta por pagar y obligación, reasignando a través de Orfeo al profesional de contabilidad, en caso de evidenciar inconsistencias se devuelve al supervisor. El profesional de contabilidad verifica que la liquidación de las deducciones, impuestos y/o afectaciones contables se hayan aplicado de forma correcta y oportuna, con el fin de realizar los
registros contables de acuerdo a la realidad económica del trámite. </t>
  </si>
  <si>
    <t>Personas caracterizadas para la inclusión productiva</t>
  </si>
  <si>
    <t>Recuperación y Transformación del Espacio Público en el Distrito de  Cartagena de Indias</t>
  </si>
  <si>
    <t xml:space="preserve">Recuperar y fortalecer el espacio público destinado al uso común en la ciudad de Cartagena de Indias.	</t>
  </si>
  <si>
    <t>Incrementar los controles para la defensa y protección de los M2 de espacio público en la ciudad de Cartagena</t>
  </si>
  <si>
    <t>Revitalizar metros cuadrados de espacio publico para su aprovechamiento económico.</t>
  </si>
  <si>
    <t>Diseño y Generación de Espacios Públicos Revitalizados y Adaptados para Todos en el Distrito de  Cartagena de Indias</t>
  </si>
  <si>
    <t xml:space="preserve">Promover la creación, adaptación y renaturalización de espacios accesibles para todos, con enfoque hacia la cultura y creatividad, fortaleciendo el arbolado urbano de manera sostenible </t>
  </si>
  <si>
    <t>Diseñar senderos peatonales</t>
  </si>
  <si>
    <t xml:space="preserve">Generar y transformar espacios públicos sostenibles, culturales e incluyentes de calidad en parques con criterios de adaptación al cambio climático
</t>
  </si>
  <si>
    <t>Adecuación del Espacio Público al Cambio Climático en el Distrito de Cartagena de Indias</t>
  </si>
  <si>
    <t>Adaptar los espacios públicos al cambio climático para mejorar la calidad de vida urbana y promover la sostenibilidad ambiental.</t>
  </si>
  <si>
    <t>Formular e implementar un Plan Integral de Parques y Zonas Verdes.</t>
  </si>
  <si>
    <t>Mejorar la infraestructura para uso el recreativo en las orillas de caños, lagos y lagunas</t>
  </si>
  <si>
    <t>Fortalecimiento y Sostenibilidad del Espacio Público del Centro Histórico en el Distrito de  Cartagena de Indias</t>
  </si>
  <si>
    <t>Fomentar un entorno urbano sostenible y participativo, promoviendo la conservación, el uso equitativo y la apropiación responsable de plazas, parques, plazoletas, zonas verdes en el Centro Histórico Patrimonial</t>
  </si>
  <si>
    <t>Mejorar e intervenir Plazas, Parques y Plazoletas del Centro Histórico en la ciudad de Cartagena de Indias</t>
  </si>
  <si>
    <t>Diseñar un Estudio de Capacidad de Carga del Espacio Público Patrimonial en la ciudad de Cartagena de Indias</t>
  </si>
  <si>
    <t>Formular e implementar un plan especial de movilidad y peatonalización en el centro historico</t>
  </si>
  <si>
    <t>Fortalecimiento de la Conexión entre el Castillo de San Felipe de Barajas y su Área de influencia en el Distrito de  Cartagena de Indias</t>
  </si>
  <si>
    <t>CONSTRUIR Y RECUPERAR LOS ESPACIOS PUBLICOS QUE CONECTAN EL CASTILLO DE SAN FELIPE DE BARAJAS Y SUS ÁREAS DE INFLUENCIAS, FORTALECIENDO EL PATRIMONIO ARQUEOLOGICO MATERIAL E INMATERIAL</t>
  </si>
  <si>
    <t xml:space="preserve">Rehabilitar cuatro (4) espacios públicos que comunican el Centro Histórico y Castillo de San Felipe
</t>
  </si>
  <si>
    <t xml:space="preserve">Construir dos (2) enlaces peatonales de cordón amurallado
</t>
  </si>
  <si>
    <t>Diseño de la Movilidad Ordenada, Sostenible y Amigable con el Medio Ambiente en el Espacio Público del Distrito de  Cartagena de Indias</t>
  </si>
  <si>
    <t>Organizar la movilidad de la ciudad, con un enfoque innovador y sostenible para mejorar el tráfico vehicular y garantizar el desplazamiento seguro de las personas</t>
  </si>
  <si>
    <t xml:space="preserve">Impulsar el diseño y demarcación de kilómetros de ciclorutas en el espacio público para la ciudad de Cartagena de Indias.
</t>
  </si>
  <si>
    <t>Impulsar el diseño y demarcación de las zonas de estacionamiento (ZER) para la ciudad de Cartagena de Indias</t>
  </si>
  <si>
    <t>CONSTRUCCIÓN DE PAZ</t>
  </si>
  <si>
    <t>1. Presentar querellas para la recuperación del espacio públbico en Cartagena</t>
  </si>
  <si>
    <t>2. Realizar operativos para mantener y defender metros cuadrados de espacios públicos</t>
  </si>
  <si>
    <t>3. Instalación de Mobiliario urban o para la organización de vendedores informal es en el espacios público</t>
  </si>
  <si>
    <t>4. Ajustes de formulación a la política pública distrital de espacio público según la ley 1925</t>
  </si>
  <si>
    <t>5. Efectuar campañas de sensibilización y capacitación para la recuperación y aprovechamien to del espacio pú blico en el Distrito de Cartagena de Indias</t>
  </si>
  <si>
    <t>6. Diagnosticar el estado de los espacios públicos en la ciudad de Cartagena para su acondicionamiento y aprovechamiento</t>
  </si>
  <si>
    <t>7. Revitalización de parques y zonas verdes a través de Instalación mobiliarios urbanos, mobiliario infantil, juegos lúdicos, urbanism o táctico, acupuntura urbana, y siembras de plantas ornamentales y arbolado</t>
  </si>
  <si>
    <t>EQUIDAD DE LA MUJER</t>
  </si>
  <si>
    <t xml:space="preserve">1. Diagnosticar las zonas a intervenir para la realización de senderos peatonales identificando sus atractivos
</t>
  </si>
  <si>
    <t xml:space="preserve">
2. Establecer el tipo recorrido del sendero peatonal y las zonas que lo conformaran para su diseño.
</t>
  </si>
  <si>
    <t xml:space="preserve">
3. Elaborar los estudios y diseños para la generación de espacio público sostenible, cultural, incluyente y de calidad, mediante la creación de distritos creativos
</t>
  </si>
  <si>
    <t xml:space="preserve">
4. Construir megaproyectos de parques o espacios para la creación y cultura con criterios de adaptación al cambio climático</t>
  </si>
  <si>
    <t>CAMBIO CLIMÁTICO</t>
  </si>
  <si>
    <t>1. Publicar documento</t>
  </si>
  <si>
    <t>2. Elaboracion de documento estrategico</t>
  </si>
  <si>
    <t>3. Analizar situacion actual y futura</t>
  </si>
  <si>
    <t>4. Creación de estrategias de sostenibilidad para la generación, revitalización, embellicimiento y mantenimiento de los espacios público mediante convenios de adopción de parques y zonas verdes</t>
  </si>
  <si>
    <t>5. Buscar  y establecer acuerdos con organizaciones para la sostenibilidad y protección de parques y zonas verdes</t>
  </si>
  <si>
    <t>6. Jornadas intégrales de reparación, mantenimiento y dotación de orillas para uso recreativo en caños, lagos y lagunas.</t>
  </si>
  <si>
    <t>7. Diagnóstico y articulación del estado de parques y zonas verdes en las orillas de cuerpos de agua en el distrito de Cartagena</t>
  </si>
  <si>
    <t>1. Diagnosticar el estado actual de las plazas, parques y plazoletas del centro historia de la ciudad</t>
  </si>
  <si>
    <t>2. Determinar el cuadro de necesidades, materiales, equipamiento y recurso humano para la intervención de los espacios</t>
  </si>
  <si>
    <t>3. Ejecutar las obras necesarias determinadas en el estudio térmico para la recuperación y sostenimiento de los espacios del centro histórico</t>
  </si>
  <si>
    <t>4. Desarrollar los estudios pertinentes a la determinación de la capacidad de carga del espacio público del centro histórico de la ciudad</t>
  </si>
  <si>
    <t>5. Caracterizar el espacio público del centro histórico de la ciudad</t>
  </si>
  <si>
    <t>6. Elaborar una (1) cartilla del Espacio Público Patrimonial</t>
  </si>
  <si>
    <t>7. Definir la política en términos de movilidad, la estrategias y objetivos para la construcción del plan de movilidad y peatonalización</t>
  </si>
  <si>
    <t>8. Determinar las necesidades de movilidad y peatonalización actual y futura del centro histórico de la ciudad</t>
  </si>
  <si>
    <t>9. Entregar y publicar documento</t>
  </si>
  <si>
    <t>1. Evaluar el espacio a intervenir, determinando el nivel de afectación y mejoras a realizar</t>
  </si>
  <si>
    <t>2. Diseño preliminar que induya todos los elementos necesarios, como áreas verdes, bancos, juegos infantiles o espacios para eventos.</t>
  </si>
  <si>
    <t>3. Ejecutar las obras establecidas en el diseño</t>
  </si>
  <si>
    <t>4. Crear un diseño preliminar que oonsidere la anchura del enlace, los materiales autilizar y cómo se integrará con el entorno.</t>
  </si>
  <si>
    <t>5. Ejecutar la construcción siguiendo el diseño aprobado, asegurando la utilización de materiales duraderos y seguros acordes al trafico peatonal.</t>
  </si>
  <si>
    <t>6. Analizar el área de construcción de los enlaces peatonales, observando el flujo de tráfioo, las rutas actuales de los peatones y cualquier obstáculo que pueda existir.</t>
  </si>
  <si>
    <t>1. Desarrollar de acuerdo al diseño y necesidades determinadas la demarcación de kilómetros de ciclorrutas.</t>
  </si>
  <si>
    <t>2. Obtener los recursos materiales, humanos y equipos necesarios para la demarcación de kilómetros de ciclorrutas alineados a las disposiciones de las dependencias responsables</t>
  </si>
  <si>
    <t>3. Diagnosticar el estado actual de la infraestructura vial existente para demarcación de ciclorrutas.</t>
  </si>
  <si>
    <t>Querellas atendidas y resueltas</t>
  </si>
  <si>
    <t>Operativos realizados</t>
  </si>
  <si>
    <t>Mobiliarios instalados</t>
  </si>
  <si>
    <t>Politica pública distrital de espacio público formulada</t>
  </si>
  <si>
    <t>Campañass realizadas</t>
  </si>
  <si>
    <t>Diagnostico realizado</t>
  </si>
  <si>
    <t>Revitalización realizada</t>
  </si>
  <si>
    <t>Estudios de pre inversión e inversión de senderos peatonales</t>
  </si>
  <si>
    <t>Senderos peatonales establecidos</t>
  </si>
  <si>
    <t>estudios de diseños elaborados y entregados</t>
  </si>
  <si>
    <t>megaproyectos diseñados y construidos</t>
  </si>
  <si>
    <t>Documento publicado</t>
  </si>
  <si>
    <t>Documento estrategico</t>
  </si>
  <si>
    <t>Situación actual analizada</t>
  </si>
  <si>
    <t>Estrategias creadas</t>
  </si>
  <si>
    <t xml:space="preserve"> Jornadas intégrales de reparación, mantenimiento y dotación de orillas intervenidos</t>
  </si>
  <si>
    <t>Convenios realizados y ejecutados</t>
  </si>
  <si>
    <t>Diagnóstico y articulación del estado de parques y zonas verdes realizados y entregados</t>
  </si>
  <si>
    <t>Diagnóstico de las plazas, parques y plazoletas del centro historico de la ciudad</t>
  </si>
  <si>
    <t>Espacios públicos Rehabilitados e intervenidos</t>
  </si>
  <si>
    <t xml:space="preserve">  Espacios públicos del centro historico recuperados </t>
  </si>
  <si>
    <t>Espacio público del centro historico caracterizado</t>
  </si>
  <si>
    <t>Capacidad de carga del espacio publico del centro historico diseñado</t>
  </si>
  <si>
    <t>Inventario del espacios públicos patrimoniales del centro historico realizado</t>
  </si>
  <si>
    <t>Diagnóstico de la peatonalización actual y futura del centro historico de la ciudad</t>
  </si>
  <si>
    <t>Estrategias y objetivos definidos para el plan de movilidad y peatonalización</t>
  </si>
  <si>
    <t>Plan especial de movilidad diseñado e implementado</t>
  </si>
  <si>
    <t>Espacios intervenidos y mejorados</t>
  </si>
  <si>
    <t>Enlaces peatonales construidos</t>
  </si>
  <si>
    <t>Construcción de diseño aprobado</t>
  </si>
  <si>
    <t>Diseño preliminar realizado</t>
  </si>
  <si>
    <t>Diseño de intervención rehabilitados y entregados</t>
  </si>
  <si>
    <t>Lineamientos estabelcidos</t>
  </si>
  <si>
    <t>4. Desarrollar talleres y/o jornadas de sensibilización a la comunidad para el uso de los espacios y mejoramiento de hábitos y cultura ciudadana</t>
  </si>
  <si>
    <t>5. Desarrollar la demarcación 20 zonas de estacionamiento alineados al modelo ZERDesarrollar la demarcación 20 zonas de estacionamiento alineados al modelo ZER</t>
  </si>
  <si>
    <t>6. Construir documento diagnostico con los estudios pertinentes para el desarrollo de celdas de estacionamiento en el Distrito de Cartagena</t>
  </si>
  <si>
    <t>7. Recuperar y mejorar el espacio público determinado para la creación de zonas de estacionamiento</t>
  </si>
  <si>
    <t>Diagnóstico de ciclorutas realizado</t>
  </si>
  <si>
    <t xml:space="preserve"> Kilómetros de ciclorrutas demarcados</t>
  </si>
  <si>
    <t xml:space="preserve"> Kilómetros de ciclorrutas alineados a las disposiciones de las dependencias</t>
  </si>
  <si>
    <t>Talleres de sensibilización y cultura ciudadana desarrollados</t>
  </si>
  <si>
    <t>Zonas de estacionamientos demarcados</t>
  </si>
  <si>
    <t xml:space="preserve">Diagnóstico de estudios de  desarrollo de celdas de estacionamiento </t>
  </si>
  <si>
    <t>Zonas de estacionamientos recuperados y mejorados</t>
  </si>
  <si>
    <t>NA</t>
  </si>
  <si>
    <t>TANNIS ROCIO PUELLO MIRANDA</t>
  </si>
  <si>
    <t>SE ABRIRAN LOS POLIGONOS A LAS TRES LOCALIDADES DEL DISTRITO DE CARTAGENA, PARA LA DEBIDA  RECUPERACIÓN DEL ESPACIO PÚBLICO Y SU APROVECHAMIENTO ECONOMICO</t>
  </si>
  <si>
    <t>SI</t>
  </si>
  <si>
    <t>Prestación de servicios profesionales, técnico, tecnólogo y de apoyo a la gestión para realizar actividades del proyecto de inversión Recuperación y Transformación del Espacio Público en el Distrito de  Cartagena de Indias</t>
  </si>
  <si>
    <t>UCG 1</t>
  </si>
  <si>
    <t>Prestación de servicios profesionales, técnico, tecnólogo y de apoyo a la gestión para realizar actividades del proyecto de inversión "Diseño y Generación de Espacios Públicos Revitalizados y Adaptados para Todos en el Distrito de  Cartagena de Indias"</t>
  </si>
  <si>
    <t>UCG 4
UCG 5</t>
  </si>
  <si>
    <t>Prestación de servicios profesionales, técnico, tecnólogo y de apoyo a la gestión para realizar actividades del proyecto de inversión "Adecuación del Espacio Público al Cambio Climático en el Distrito de Cartagena de Indias"</t>
  </si>
  <si>
    <t>ADECUACION  DE ZONAS VERDES PARQUES, PLAZAS Y PLAZOLETAS PARA LA CIUDAD DE CARTAGENA</t>
  </si>
  <si>
    <t>Prestación de servicios profesionales, técnico, tecnólogo y de apoyo a la gestión para realizar actividades del proyecto de inversión "Fortalecimiento y Sostenibilidad del Espacio Público del Centro Histórico en el Distrito de  Cartagena de Indias"</t>
  </si>
  <si>
    <t>REALIZAR OBRAS DE CONSTRUCCIÓN, MANTENIMIENTO Y REPARACIONES LOCATIVAS ESPECIALIZADAS EN PLAZAS PRIORIZADAS DEL CENTRO HISTÓRICO DEL DISTRITO DE CARTAGENA</t>
  </si>
  <si>
    <t>ELABORAR ESTUDIOS Y DISEÑOS PARA LA CONSTRUCCIÓN, ADECUACIÓN Y MEJORAMIENTO  DEL PARQUE DEL RELOJ FLORAL EN EL DISTRITO DE CARTAGENA</t>
  </si>
  <si>
    <t>ESTUDIOS Y REDISEÑOS DE LOS PROYECTOS PARQUE LINEAL JUAN ANGOLA Y PARQUE LINEAL CRA 53 CON CALLE 30 ENTRE AVENIDA PEDRO DE HEREDIA Y AVENIDA VENAO FLOREZ EN EL DISTRITO DE CARTAGENA</t>
  </si>
  <si>
    <t>CONSTRUCCIÓN, RESTAURACIÓN, ORNATO Y EMBELLECIMIENTO PAISAJÍSTICO DE ZONAS VERDES Y EQUIPAMIENTO DE MOBILIARIO URBANO EN EL  PARQUE APOLO DEL DISTRITO DE CARTAGENA</t>
  </si>
  <si>
    <t>SUMINISTRO E INSTALACIÓN DE BOLARDOS FIJOS PARA GARANTIZAR LA LIBRE MOVILIDAD PEATONAL  EN LA PLAZA SANTO DOMINGO EN EL DISTRITO DE CARTAGENA</t>
  </si>
  <si>
    <t>Prestación de servicios profesionales, técnico, tecnólogo y de apoyo a la gestión para realizar actividades del proyecto de inversión "Fortalecimiento de la Conexión entre el Castillo de San Felipe de Barajas y su Área de influencia en el Distrito de  Cartagena de Indias"</t>
  </si>
  <si>
    <t>Prestación de servicios profesionales, técnico, tecnólogo y de apoyo a la gestión para realizar actividades del proyecto de inversión "Diseño de la Movilidad Ordenada, Sostenible y Amigable con el Medio Ambiente en el Espacio Público del Distrito de  Cartagena de Indias"</t>
  </si>
  <si>
    <t>ALQUILER DE VEHICULOS (trasnsporte de pasajeros por carretera) PARA CUMPLIR CON LA MISIONALIDAD DE LA GERENCIA DE ESPACIO PÚBLICO</t>
  </si>
  <si>
    <t>CONVENIO DE ASOCIACIÓN  (CAMPAÑAS DE CAPACITACIÓN Y FORMALIZACIÓN PARA LOS VENDEDORES ESTACIONARIOS INFORMALES EN ESPACIO PÚBLICO, JORNADAS PEDAGOGICAS Y FESTIVALES )</t>
  </si>
  <si>
    <t>CONSULTORÍA PARA EL DESARROLLO DE ESTUIDOS, DISEÑOS Y TRAMITES CORRESPONDIENTE PARA LA RECUPERACIÓN DEL PATRIMONIO TURÍSTICO, CULTURAL, ARQUEOLÓGICO, MATERIAL E INMATERIAL DE LA CONEXIÓN PEATONAL ENTRE LOS BALUARTES DE SANTA TERESA Y SANTA BARBARA (ANTIGUA PUERTA DE LA MEDIA LUNA) – PUENTE HEREDIA - EL BARRIO EL ESPINAL – CASTILLO DE SAN FELIPE DE BARAJAS, EN EL DISTRITO DE CARTAGENA DE INDIAS</t>
  </si>
  <si>
    <t>ACTUALIZACIÓN Y/O AJUSTES DE LA POLÍTICA PÚBLICA DISTRITAL DE ESPACIO PÚBLICO DE CARTAGENA - PPDEP</t>
  </si>
  <si>
    <t>REVITALIZACION Y CONSTRUCCIÓN DEL NUEVO PARQUE FLANAGAN EN EL DISTRITO DE CARTAGENA</t>
  </si>
  <si>
    <t>Prestación de servicios artisticos para el embellecimiento de mobiliario itinerante a entregar a vendedores de frutas registrados en el RUV</t>
  </si>
  <si>
    <t>Contratar la adquisición de carpas para el desarrollo de actividades y programas misionales de la gerencia de espacio público de Cartagena de Indias</t>
  </si>
  <si>
    <t>ALQUILER DE BODEGA DE ACOPIO DE MATERIALES Y MOBILIARIO A DISPOSICION DE LA GEPM EN EL DESEMPEÑODE LAS ACTIVIDADES MISIONALES DE LA GEPM</t>
  </si>
  <si>
    <t>SUMINISTRO DE VALLAS METÁLICAS DE SEGURIDAD Y CONTENCIÓN PARA EL EJERCICIO DE LAS DISTINTAS ACTIVIDADES MISIONALES DE LA GERENCIA DE ESPACIO PÚBLICO Y MOVILIDAD</t>
  </si>
  <si>
    <t>SUMINISTRO E INSTALACION DE MOBILIARIO INFANTIL PARA ADECUACIÓN Y REVITALIZACIÓN DE PARQUES DENTRO DEL PROYECTO DE GENERACIÓN DEL ESPACIO PÚBLICO   CARTAGENA.</t>
  </si>
  <si>
    <t>UCG 2</t>
  </si>
  <si>
    <t>1,2,1,0,00-001 - ICLD</t>
  </si>
  <si>
    <t>1,2,3,2,22-080 - OCUPACION DE VIAS</t>
  </si>
  <si>
    <t>2.3.4002.1400.2024130010194</t>
  </si>
  <si>
    <t xml:space="preserve">1,2,3,2,22-100  -  Aprovechamiento Economico del Espacio Publico </t>
  </si>
  <si>
    <t>1,3,2,3,11-147 - RF AMOBLAMIENTO URBANO</t>
  </si>
  <si>
    <t>2.3.4002.1400.2024130010190</t>
  </si>
  <si>
    <t>1,2,3,2,22-008  - AMOBLAMIENTO URBANO</t>
  </si>
  <si>
    <t>2.3.4002.1400.2024130010201</t>
  </si>
  <si>
    <t>1,3,3,4,16-95-100 RB APROVECHAMIENTO ECONOMICO DEL ESPACIO PUBLICO</t>
  </si>
  <si>
    <t>2.3.4002.1400.2024130010189</t>
  </si>
  <si>
    <t>2.3.4002.1400.2024130010211</t>
  </si>
  <si>
    <t>2.3.4002.1400.2024130010202</t>
  </si>
  <si>
    <t>GERENCIA DE ESPACIO PÚBLICO Y MOVILIDAD</t>
  </si>
  <si>
    <t>Diseñar y construir seis (6) megaproyectos de parques con criterios de adaptación al cambio climático (corresponde a 30.000 mts2)</t>
  </si>
  <si>
    <t>ACUMULADO AÑO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</si>
</sst>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s>
  <fonts count="56">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b/>
      <sz val="10"/>
      <color rgb="FF000000"/>
      <name val="Calibri"/>
      <family val="2"/>
    </font>
    <font>
      <sz val="12"/>
      <name val="Book Antiqua"/>
      <family val="1"/>
    </font>
    <font>
      <sz val="11"/>
      <color indexed="8"/>
      <name val="Calibri"/>
      <family val="2"/>
    </font>
    <font>
      <sz val="11"/>
      <color rgb="FF9C6500"/>
      <name val="Aptos Narrow"/>
      <family val="2"/>
      <scheme val="minor"/>
    </font>
    <font>
      <sz val="11"/>
      <color indexed="81"/>
      <name val="Tahoma"/>
      <family val="2"/>
    </font>
    <font>
      <b/>
      <sz val="14"/>
      <color theme="1"/>
      <name val="Arial"/>
      <family val="2"/>
    </font>
    <font>
      <b/>
      <sz val="14"/>
      <color theme="1"/>
      <name val="Aptos Narrow"/>
      <family val="2"/>
      <scheme val="minor"/>
    </font>
    <font>
      <sz val="10"/>
      <name val="Tahoma"/>
      <family val="2"/>
    </font>
    <font>
      <sz val="11"/>
      <color rgb="FF1C2F33"/>
      <name val="Aptos Narrow"/>
      <family val="2"/>
      <scheme val="minor"/>
    </font>
    <font>
      <sz val="11"/>
      <name val="Aptos Narrow"/>
      <family val="2"/>
      <scheme val="minor"/>
    </font>
    <font>
      <b/>
      <sz val="10"/>
      <name val="Tahoma"/>
      <family val="2"/>
    </font>
    <font>
      <b/>
      <sz val="11"/>
      <color theme="1"/>
      <name val="Aptos Narrow"/>
      <scheme val="minor"/>
    </font>
    <font>
      <sz val="12"/>
      <color rgb="FF010101"/>
      <name val="Times New Roman"/>
      <family val="1"/>
    </font>
    <font>
      <sz val="11"/>
      <name val="Arial"/>
      <family val="2"/>
    </font>
    <font>
      <b/>
      <sz val="11"/>
      <color theme="1" tint="4.9989318521683403E-2"/>
      <name val="Aptos Narrow"/>
      <scheme val="minor"/>
    </font>
    <font>
      <sz val="11"/>
      <color theme="1"/>
      <name val="Aptos Narrow"/>
      <scheme val="minor"/>
    </font>
  </fonts>
  <fills count="4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rgb="FF000000"/>
      </patternFill>
    </fill>
    <fill>
      <patternFill patternType="solid">
        <fgColor theme="3" tint="0.8999908444471571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05">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6" fillId="0" borderId="0" applyNumberFormat="0" applyFill="0" applyBorder="0" applyAlignment="0" applyProtection="0"/>
    <xf numFmtId="0" fontId="27" fillId="0" borderId="18" applyNumberFormat="0" applyFill="0" applyAlignment="0" applyProtection="0"/>
    <xf numFmtId="0" fontId="28" fillId="0" borderId="19" applyNumberFormat="0" applyFill="0" applyAlignment="0" applyProtection="0"/>
    <xf numFmtId="0" fontId="29" fillId="0" borderId="20" applyNumberFormat="0" applyFill="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8" borderId="0" applyNumberFormat="0" applyBorder="0" applyAlignment="0" applyProtection="0"/>
    <xf numFmtId="0" fontId="32" fillId="10" borderId="21" applyNumberFormat="0" applyAlignment="0" applyProtection="0"/>
    <xf numFmtId="0" fontId="33" fillId="11" borderId="22" applyNumberFormat="0" applyAlignment="0" applyProtection="0"/>
    <xf numFmtId="0" fontId="34" fillId="11" borderId="21" applyNumberFormat="0" applyAlignment="0" applyProtection="0"/>
    <xf numFmtId="0" fontId="35" fillId="0" borderId="23" applyNumberFormat="0" applyFill="0" applyAlignment="0" applyProtection="0"/>
    <xf numFmtId="0" fontId="36" fillId="12" borderId="24" applyNumberFormat="0" applyAlignment="0" applyProtection="0"/>
    <xf numFmtId="0" fontId="37" fillId="0" borderId="0" applyNumberFormat="0" applyFill="0" applyBorder="0" applyAlignment="0" applyProtection="0"/>
    <xf numFmtId="0" fontId="1" fillId="13" borderId="25" applyNumberFormat="0" applyFont="0" applyAlignment="0" applyProtection="0"/>
    <xf numFmtId="0" fontId="38" fillId="0" borderId="0" applyNumberFormat="0" applyFill="0" applyBorder="0" applyAlignment="0" applyProtection="0"/>
    <xf numFmtId="0" fontId="15" fillId="0" borderId="26" applyNumberFormat="0" applyFill="0" applyAlignment="0" applyProtection="0"/>
    <xf numFmtId="0" fontId="3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41" fillId="0" borderId="0"/>
    <xf numFmtId="0" fontId="3" fillId="0" borderId="0"/>
    <xf numFmtId="0" fontId="42"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42"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43" fillId="9"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8" fillId="0" borderId="9" applyAlignment="0">
      <alignment horizontal="justify" vertical="center" wrapText="1"/>
    </xf>
  </cellStyleXfs>
  <cellXfs count="296">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40" fillId="38" borderId="27"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2" borderId="3" xfId="0" applyFont="1" applyFill="1" applyBorder="1" applyAlignment="1">
      <alignment vertical="center" wrapText="1"/>
    </xf>
    <xf numFmtId="0" fontId="6" fillId="4" borderId="1"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45" fillId="2" borderId="14" xfId="0" applyFont="1" applyFill="1" applyBorder="1" applyAlignment="1">
      <alignment horizontal="center" vertical="center" wrapText="1"/>
    </xf>
    <xf numFmtId="0" fontId="46" fillId="2" borderId="4" xfId="0" applyFont="1" applyFill="1" applyBorder="1" applyAlignment="1">
      <alignment vertical="center" wrapText="1"/>
    </xf>
    <xf numFmtId="0" fontId="5" fillId="39" borderId="1" xfId="0" applyFont="1" applyFill="1" applyBorder="1" applyAlignment="1">
      <alignment horizontal="center" vertical="center" wrapText="1"/>
    </xf>
    <xf numFmtId="0" fontId="19" fillId="39" borderId="1" xfId="0" applyFont="1" applyFill="1" applyBorder="1" applyAlignment="1">
      <alignment horizontal="center" vertical="center" wrapText="1"/>
    </xf>
    <xf numFmtId="0" fontId="6" fillId="39" borderId="1" xfId="0" applyFont="1" applyFill="1" applyBorder="1" applyAlignment="1">
      <alignment horizontal="center" vertical="center" wrapText="1"/>
    </xf>
    <xf numFmtId="0" fontId="0" fillId="2" borderId="1" xfId="0" applyFill="1" applyBorder="1" applyAlignment="1">
      <alignment wrapText="1"/>
    </xf>
    <xf numFmtId="0" fontId="47" fillId="2" borderId="1" xfId="0" applyFont="1" applyFill="1" applyBorder="1" applyAlignment="1">
      <alignment horizontal="center" vertical="center" wrapText="1"/>
    </xf>
    <xf numFmtId="9" fontId="47"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0" fillId="2" borderId="28" xfId="0" applyFill="1" applyBorder="1" applyAlignment="1">
      <alignment horizontal="center" vertical="center" wrapText="1"/>
    </xf>
    <xf numFmtId="0" fontId="0" fillId="2" borderId="1" xfId="0" applyFill="1" applyBorder="1" applyAlignment="1">
      <alignment horizontal="center" vertical="center" wrapText="1"/>
    </xf>
    <xf numFmtId="9" fontId="0" fillId="2" borderId="1" xfId="0" applyNumberFormat="1" applyFill="1" applyBorder="1" applyAlignment="1">
      <alignment horizontal="center" vertical="center"/>
    </xf>
    <xf numFmtId="0" fontId="0" fillId="2" borderId="28" xfId="0" applyFill="1" applyBorder="1" applyAlignment="1">
      <alignment horizontal="center" vertical="center"/>
    </xf>
    <xf numFmtId="0" fontId="49" fillId="2" borderId="1" xfId="304" applyFont="1" applyFill="1" applyBorder="1" applyAlignment="1">
      <alignment vertical="center" wrapText="1"/>
    </xf>
    <xf numFmtId="0" fontId="49" fillId="2" borderId="1" xfId="304" applyFont="1" applyFill="1" applyBorder="1" applyAlignment="1">
      <alignment horizontal="left" vertical="center" wrapText="1"/>
    </xf>
    <xf numFmtId="0" fontId="49" fillId="2" borderId="1" xfId="0" applyFont="1" applyFill="1" applyBorder="1" applyAlignment="1">
      <alignment wrapText="1"/>
    </xf>
    <xf numFmtId="0" fontId="0" fillId="2" borderId="1" xfId="0" applyFill="1" applyBorder="1" applyAlignment="1">
      <alignment vertical="center" wrapText="1"/>
    </xf>
    <xf numFmtId="9" fontId="0" fillId="2" borderId="1" xfId="0" applyNumberFormat="1" applyFill="1" applyBorder="1" applyAlignment="1">
      <alignment horizontal="center" vertical="center" wrapText="1"/>
    </xf>
    <xf numFmtId="14" fontId="0" fillId="2" borderId="1" xfId="0" applyNumberFormat="1" applyFill="1" applyBorder="1" applyAlignment="1">
      <alignment horizontal="center" vertical="center"/>
    </xf>
    <xf numFmtId="0" fontId="50" fillId="2" borderId="1" xfId="0" applyFont="1" applyFill="1" applyBorder="1" applyAlignment="1">
      <alignment horizontal="center" vertical="center" wrapText="1"/>
    </xf>
    <xf numFmtId="0" fontId="0" fillId="0" borderId="7" xfId="0" applyBorder="1" applyAlignment="1">
      <alignment vertical="justify"/>
    </xf>
    <xf numFmtId="0" fontId="0" fillId="0" borderId="1" xfId="0" applyBorder="1" applyAlignment="1">
      <alignment vertical="justify"/>
    </xf>
    <xf numFmtId="0" fontId="0" fillId="0" borderId="1" xfId="0" applyBorder="1"/>
    <xf numFmtId="0" fontId="0" fillId="0" borderId="28" xfId="0" applyBorder="1" applyAlignment="1">
      <alignment vertical="justify"/>
    </xf>
    <xf numFmtId="0" fontId="0" fillId="0" borderId="28" xfId="0" applyBorder="1"/>
    <xf numFmtId="0" fontId="0" fillId="0" borderId="7" xfId="0" applyBorder="1"/>
    <xf numFmtId="0" fontId="0" fillId="0" borderId="33" xfId="0" applyBorder="1" applyAlignment="1">
      <alignment vertical="justify"/>
    </xf>
    <xf numFmtId="0" fontId="0" fillId="0" borderId="33" xfId="0" applyBorder="1"/>
    <xf numFmtId="0" fontId="0" fillId="0" borderId="1" xfId="0" applyBorder="1" applyAlignment="1">
      <alignment wrapText="1"/>
    </xf>
    <xf numFmtId="0" fontId="5" fillId="2" borderId="28" xfId="0" applyFont="1" applyFill="1" applyBorder="1" applyAlignment="1">
      <alignment horizontal="center" vertical="center" wrapText="1"/>
    </xf>
    <xf numFmtId="0" fontId="47" fillId="2" borderId="1" xfId="0" applyFont="1" applyFill="1" applyBorder="1" applyAlignment="1">
      <alignment horizontal="left" vertical="center" wrapText="1"/>
    </xf>
    <xf numFmtId="0" fontId="51" fillId="2" borderId="1" xfId="0" applyFont="1" applyFill="1" applyBorder="1" applyAlignment="1">
      <alignment horizontal="center" vertical="center" wrapText="1"/>
    </xf>
    <xf numFmtId="0" fontId="0" fillId="2" borderId="1" xfId="0" applyFill="1" applyBorder="1"/>
    <xf numFmtId="9" fontId="0" fillId="2" borderId="1" xfId="0" applyNumberFormat="1" applyFill="1" applyBorder="1" applyAlignment="1">
      <alignment horizontal="center"/>
    </xf>
    <xf numFmtId="0" fontId="0" fillId="2" borderId="28" xfId="0" applyFill="1" applyBorder="1" applyAlignment="1">
      <alignment wrapText="1"/>
    </xf>
    <xf numFmtId="0" fontId="52" fillId="0" borderId="1" xfId="0" applyFont="1" applyBorder="1" applyAlignment="1">
      <alignment horizontal="justify" vertical="top" wrapText="1"/>
    </xf>
    <xf numFmtId="0" fontId="52" fillId="0" borderId="29" xfId="0" applyFont="1" applyBorder="1" applyAlignment="1">
      <alignment horizontal="justify" vertical="top" wrapText="1"/>
    </xf>
    <xf numFmtId="0" fontId="53" fillId="2" borderId="1" xfId="0" applyFont="1" applyFill="1" applyBorder="1" applyAlignment="1">
      <alignment horizontal="left" vertical="center" wrapText="1"/>
    </xf>
    <xf numFmtId="0" fontId="0" fillId="0" borderId="1" xfId="0" applyBorder="1" applyAlignment="1">
      <alignment horizontal="center"/>
    </xf>
    <xf numFmtId="0" fontId="0" fillId="0" borderId="1" xfId="0" applyFill="1" applyBorder="1" applyAlignment="1">
      <alignment horizontal="center"/>
    </xf>
    <xf numFmtId="0" fontId="54" fillId="2" borderId="1" xfId="0" applyFont="1" applyFill="1" applyBorder="1" applyAlignment="1">
      <alignment horizontal="center" vertical="center"/>
    </xf>
    <xf numFmtId="14" fontId="0" fillId="2" borderId="28" xfId="0" applyNumberFormat="1" applyFill="1" applyBorder="1" applyAlignment="1">
      <alignment horizontal="center"/>
    </xf>
    <xf numFmtId="14" fontId="0" fillId="2" borderId="4" xfId="0" applyNumberFormat="1" applyFill="1" applyBorder="1" applyAlignment="1">
      <alignment horizontal="center"/>
    </xf>
    <xf numFmtId="14" fontId="0" fillId="2" borderId="1" xfId="0" applyNumberFormat="1" applyFill="1" applyBorder="1" applyAlignment="1">
      <alignment horizontal="center"/>
    </xf>
    <xf numFmtId="0" fontId="15" fillId="2" borderId="1" xfId="0" applyFont="1" applyFill="1" applyBorder="1" applyAlignment="1">
      <alignment horizontal="center" vertical="center"/>
    </xf>
    <xf numFmtId="0" fontId="0" fillId="2" borderId="1" xfId="0" applyFill="1" applyBorder="1" applyAlignment="1" applyProtection="1">
      <alignment wrapText="1"/>
      <protection locked="0"/>
    </xf>
    <xf numFmtId="44" fontId="0" fillId="0" borderId="1" xfId="303" applyFont="1" applyBorder="1"/>
    <xf numFmtId="0" fontId="0" fillId="0" borderId="28" xfId="0" applyBorder="1" applyAlignment="1">
      <alignment wrapText="1"/>
    </xf>
    <xf numFmtId="14" fontId="0" fillId="0" borderId="1" xfId="0" applyNumberFormat="1" applyBorder="1" applyAlignment="1">
      <alignment horizontal="center"/>
    </xf>
    <xf numFmtId="0" fontId="0" fillId="2" borderId="1" xfId="0" applyFill="1" applyBorder="1" applyAlignment="1">
      <alignment horizontal="center" wrapText="1"/>
    </xf>
    <xf numFmtId="49" fontId="14" fillId="2" borderId="4" xfId="5" applyFill="1" applyBorder="1" applyAlignment="1" applyProtection="1">
      <alignment horizontal="left" vertical="center" wrapText="1"/>
      <protection locked="0"/>
    </xf>
    <xf numFmtId="0" fontId="15" fillId="2" borderId="4" xfId="0" applyFont="1" applyFill="1" applyBorder="1" applyAlignment="1">
      <alignment horizontal="center" vertical="center"/>
    </xf>
    <xf numFmtId="14" fontId="0" fillId="0" borderId="4" xfId="0" applyNumberFormat="1" applyBorder="1" applyAlignment="1">
      <alignment horizontal="center"/>
    </xf>
    <xf numFmtId="0" fontId="3" fillId="0" borderId="1" xfId="0" applyFont="1" applyBorder="1" applyAlignment="1">
      <alignment vertical="center" wrapText="1"/>
    </xf>
    <xf numFmtId="44" fontId="0" fillId="0" borderId="28" xfId="303" applyFont="1" applyBorder="1"/>
    <xf numFmtId="2" fontId="0" fillId="0" borderId="28" xfId="0" applyNumberFormat="1" applyBorder="1" applyAlignment="1">
      <alignment horizontal="center"/>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3"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2"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8"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0" fillId="0" borderId="1" xfId="0" applyFont="1" applyBorder="1" applyAlignment="1">
      <alignment horizontal="left" vertical="center" wrapText="1"/>
    </xf>
    <xf numFmtId="0" fontId="0" fillId="2" borderId="28" xfId="0" applyFill="1" applyBorder="1" applyAlignment="1">
      <alignment vertical="center" wrapText="1"/>
    </xf>
    <xf numFmtId="0" fontId="0" fillId="2" borderId="29" xfId="0" applyFill="1" applyBorder="1" applyAlignment="1">
      <alignment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29" xfId="0" applyFill="1" applyBorder="1" applyAlignment="1">
      <alignment horizontal="center" vertical="center"/>
    </xf>
    <xf numFmtId="0" fontId="0" fillId="2" borderId="30" xfId="0" applyFill="1" applyBorder="1" applyAlignment="1">
      <alignment horizontal="center" vertical="center" wrapText="1"/>
    </xf>
    <xf numFmtId="0" fontId="0" fillId="2" borderId="28" xfId="0" applyFill="1" applyBorder="1" applyAlignment="1">
      <alignment horizontal="left" vertical="center" wrapText="1"/>
    </xf>
    <xf numFmtId="0" fontId="0" fillId="2" borderId="29" xfId="0" applyFill="1" applyBorder="1" applyAlignment="1">
      <alignment horizontal="left" vertical="center" wrapText="1"/>
    </xf>
    <xf numFmtId="9" fontId="0" fillId="2" borderId="28" xfId="0" applyNumberFormat="1" applyFill="1" applyBorder="1" applyAlignment="1">
      <alignment horizontal="center" vertical="center" wrapText="1"/>
    </xf>
    <xf numFmtId="0" fontId="0" fillId="2" borderId="30" xfId="0" applyFill="1" applyBorder="1" applyAlignment="1">
      <alignment vertical="center" wrapText="1"/>
    </xf>
    <xf numFmtId="9" fontId="0" fillId="2" borderId="1" xfId="0" applyNumberFormat="1" applyFill="1" applyBorder="1" applyAlignment="1">
      <alignment horizontal="center" vertical="center" wrapText="1"/>
    </xf>
    <xf numFmtId="0" fontId="0" fillId="2" borderId="28" xfId="0" applyFill="1" applyBorder="1" applyAlignment="1">
      <alignment horizontal="center" vertical="center"/>
    </xf>
    <xf numFmtId="0" fontId="0" fillId="2" borderId="29" xfId="0" applyFill="1" applyBorder="1" applyAlignment="1">
      <alignment vertical="center"/>
    </xf>
    <xf numFmtId="9" fontId="0" fillId="2" borderId="30" xfId="0" applyNumberFormat="1" applyFill="1" applyBorder="1" applyAlignment="1">
      <alignment horizontal="center" vertical="center" wrapText="1"/>
    </xf>
    <xf numFmtId="0" fontId="47" fillId="2" borderId="28" xfId="0" applyFont="1" applyFill="1" applyBorder="1" applyAlignment="1">
      <alignment horizontal="center" vertical="center" wrapText="1"/>
    </xf>
    <xf numFmtId="0" fontId="47" fillId="2" borderId="30" xfId="0" applyFont="1" applyFill="1" applyBorder="1" applyAlignment="1">
      <alignment horizontal="center" vertical="center" wrapText="1"/>
    </xf>
    <xf numFmtId="0" fontId="47" fillId="2" borderId="29" xfId="0"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9" fontId="47" fillId="2" borderId="28" xfId="0" applyNumberFormat="1" applyFont="1" applyFill="1" applyBorder="1" applyAlignment="1">
      <alignment horizontal="center" vertical="center" wrapText="1"/>
    </xf>
    <xf numFmtId="9" fontId="47" fillId="2" borderId="29" xfId="0" applyNumberFormat="1"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45" fillId="2" borderId="1" xfId="0" applyFont="1" applyFill="1" applyBorder="1" applyAlignment="1">
      <alignment horizontal="center" vertical="center" wrapText="1"/>
    </xf>
    <xf numFmtId="0" fontId="0" fillId="0" borderId="31" xfId="0" applyBorder="1" applyAlignment="1">
      <alignment horizontal="center" vertical="justify"/>
    </xf>
    <xf numFmtId="0" fontId="0" fillId="0" borderId="32" xfId="0" applyBorder="1" applyAlignment="1">
      <alignment horizontal="center" vertical="justify"/>
    </xf>
    <xf numFmtId="0" fontId="0" fillId="0" borderId="31" xfId="0" applyBorder="1" applyAlignment="1">
      <alignment horizontal="center"/>
    </xf>
    <xf numFmtId="0" fontId="0" fillId="0" borderId="32" xfId="0" applyBorder="1" applyAlignment="1">
      <alignment horizont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xf>
    <xf numFmtId="0" fontId="0" fillId="0" borderId="30" xfId="0" applyBorder="1" applyAlignment="1">
      <alignment horizontal="center" vertical="center"/>
    </xf>
    <xf numFmtId="0" fontId="0" fillId="0" borderId="30" xfId="0" applyBorder="1" applyAlignment="1">
      <alignment horizontal="center" vertical="justify"/>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6" fillId="2" borderId="2"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45" fillId="2" borderId="2"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0" fillId="0" borderId="28" xfId="0" applyBorder="1" applyAlignment="1">
      <alignment horizontal="center"/>
    </xf>
    <xf numFmtId="0" fontId="0" fillId="0" borderId="29" xfId="0" applyBorder="1" applyAlignment="1">
      <alignment horizontal="center"/>
    </xf>
    <xf numFmtId="1" fontId="0" fillId="0" borderId="28" xfId="0" applyNumberFormat="1" applyBorder="1" applyAlignment="1">
      <alignment horizontal="center"/>
    </xf>
    <xf numFmtId="1" fontId="0" fillId="0" borderId="30" xfId="0" applyNumberFormat="1" applyBorder="1" applyAlignment="1">
      <alignment horizontal="center"/>
    </xf>
    <xf numFmtId="1" fontId="0" fillId="0" borderId="29" xfId="0" applyNumberFormat="1" applyBorder="1" applyAlignment="1">
      <alignment horizontal="center"/>
    </xf>
    <xf numFmtId="0" fontId="0" fillId="0" borderId="1" xfId="0" applyBorder="1" applyAlignment="1">
      <alignment horizontal="center"/>
    </xf>
    <xf numFmtId="2" fontId="0" fillId="0" borderId="28" xfId="0" applyNumberFormat="1" applyBorder="1" applyAlignment="1">
      <alignment horizontal="center"/>
    </xf>
    <xf numFmtId="2" fontId="0" fillId="0" borderId="29" xfId="0" applyNumberFormat="1" applyBorder="1" applyAlignment="1">
      <alignment horizontal="center"/>
    </xf>
    <xf numFmtId="2" fontId="0" fillId="0" borderId="30" xfId="0" applyNumberFormat="1" applyBorder="1" applyAlignment="1">
      <alignment horizontal="center"/>
    </xf>
    <xf numFmtId="0" fontId="0" fillId="0" borderId="1" xfId="0" applyBorder="1" applyAlignment="1">
      <alignment horizontal="center" vertical="center"/>
    </xf>
    <xf numFmtId="9" fontId="0" fillId="2" borderId="28" xfId="0" applyNumberFormat="1" applyFill="1" applyBorder="1" applyAlignment="1">
      <alignment horizontal="center"/>
    </xf>
    <xf numFmtId="9" fontId="0" fillId="2" borderId="30" xfId="0" applyNumberFormat="1" applyFill="1" applyBorder="1" applyAlignment="1">
      <alignment horizontal="center"/>
    </xf>
    <xf numFmtId="9" fontId="0" fillId="2" borderId="29" xfId="0" applyNumberFormat="1" applyFill="1" applyBorder="1" applyAlignment="1">
      <alignment horizont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wrapText="1"/>
    </xf>
    <xf numFmtId="14" fontId="0" fillId="0" borderId="28" xfId="0" applyNumberFormat="1" applyBorder="1" applyAlignment="1">
      <alignment horizontal="center"/>
    </xf>
    <xf numFmtId="14" fontId="0" fillId="0" borderId="30" xfId="0" applyNumberFormat="1" applyBorder="1" applyAlignment="1">
      <alignment horizontal="center"/>
    </xf>
    <xf numFmtId="14" fontId="0" fillId="0" borderId="29" xfId="0" applyNumberFormat="1" applyBorder="1" applyAlignment="1">
      <alignment horizontal="center"/>
    </xf>
    <xf numFmtId="44" fontId="0" fillId="0" borderId="28" xfId="303" applyFont="1" applyBorder="1" applyAlignment="1">
      <alignment horizontal="center" vertical="center"/>
    </xf>
    <xf numFmtId="44" fontId="0" fillId="0" borderId="30" xfId="303" applyFont="1" applyBorder="1" applyAlignment="1">
      <alignment horizontal="center" vertical="center"/>
    </xf>
    <xf numFmtId="44" fontId="0" fillId="0" borderId="29" xfId="303" applyFont="1" applyBorder="1" applyAlignment="1">
      <alignment horizontal="center" vertical="center"/>
    </xf>
    <xf numFmtId="44" fontId="0" fillId="0" borderId="1" xfId="303" applyFont="1" applyBorder="1" applyAlignment="1">
      <alignment horizontal="center" vertical="center"/>
    </xf>
    <xf numFmtId="0" fontId="0" fillId="0" borderId="28" xfId="0" applyBorder="1" applyAlignment="1">
      <alignment horizontal="center" wrapText="1"/>
    </xf>
    <xf numFmtId="0" fontId="0" fillId="0" borderId="29" xfId="0" applyBorder="1" applyAlignment="1">
      <alignment horizontal="center" wrapText="1"/>
    </xf>
    <xf numFmtId="0" fontId="0" fillId="2" borderId="1" xfId="0" applyFill="1" applyBorder="1" applyAlignment="1">
      <alignment horizontal="left" vertical="center" wrapText="1"/>
    </xf>
    <xf numFmtId="44" fontId="0" fillId="0" borderId="28" xfId="303" applyFont="1" applyBorder="1" applyAlignment="1">
      <alignment horizontal="center"/>
    </xf>
    <xf numFmtId="44" fontId="0" fillId="0" borderId="29" xfId="303" applyFont="1" applyBorder="1" applyAlignment="1">
      <alignment horizontal="center"/>
    </xf>
    <xf numFmtId="0" fontId="0" fillId="0" borderId="11" xfId="0" applyBorder="1" applyAlignment="1">
      <alignment horizontal="center"/>
    </xf>
    <xf numFmtId="0" fontId="0" fillId="0" borderId="16" xfId="0" applyBorder="1" applyAlignment="1">
      <alignment horizontal="center"/>
    </xf>
    <xf numFmtId="0" fontId="0" fillId="0" borderId="13" xfId="0" applyBorder="1" applyAlignment="1">
      <alignment horizontal="center"/>
    </xf>
    <xf numFmtId="14" fontId="0" fillId="0" borderId="1" xfId="0" applyNumberFormat="1" applyBorder="1" applyAlignment="1">
      <alignment horizontal="center"/>
    </xf>
    <xf numFmtId="0" fontId="0" fillId="0" borderId="30" xfId="0" applyBorder="1" applyAlignment="1">
      <alignment horizontal="center" wrapText="1"/>
    </xf>
    <xf numFmtId="0" fontId="0" fillId="2" borderId="1"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30" xfId="0" applyFill="1" applyBorder="1" applyAlignment="1">
      <alignment horizontal="center" vertical="center"/>
    </xf>
    <xf numFmtId="44" fontId="0" fillId="0" borderId="1" xfId="303" applyFont="1" applyBorder="1" applyAlignment="1">
      <alignment horizontal="center"/>
    </xf>
    <xf numFmtId="14" fontId="0" fillId="0" borderId="2" xfId="0" applyNumberFormat="1" applyBorder="1" applyAlignment="1">
      <alignment horizontal="center"/>
    </xf>
    <xf numFmtId="0" fontId="0" fillId="0" borderId="2" xfId="0" applyBorder="1" applyAlignment="1">
      <alignment horizontal="center"/>
    </xf>
    <xf numFmtId="14" fontId="0" fillId="0" borderId="11" xfId="0" applyNumberFormat="1" applyBorder="1" applyAlignment="1">
      <alignment horizontal="center"/>
    </xf>
    <xf numFmtId="14" fontId="0" fillId="0" borderId="16" xfId="0" applyNumberFormat="1" applyBorder="1" applyAlignment="1">
      <alignment horizontal="center"/>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0" fillId="2" borderId="1" xfId="0" applyFill="1" applyBorder="1" applyAlignment="1">
      <alignment horizontal="center" wrapText="1"/>
    </xf>
    <xf numFmtId="0" fontId="0" fillId="2" borderId="28" xfId="0" applyFill="1" applyBorder="1" applyAlignment="1">
      <alignment horizontal="left" wrapText="1"/>
    </xf>
    <xf numFmtId="0" fontId="0" fillId="2" borderId="29" xfId="0" applyFill="1" applyBorder="1" applyAlignment="1">
      <alignment horizontal="left" wrapText="1"/>
    </xf>
    <xf numFmtId="0" fontId="0" fillId="2" borderId="30" xfId="0" applyFill="1" applyBorder="1" applyAlignment="1">
      <alignment horizontal="left"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0" fillId="2" borderId="11" xfId="0" applyFill="1" applyBorder="1" applyAlignment="1">
      <alignment horizontal="left" vertical="center" wrapText="1"/>
    </xf>
    <xf numFmtId="0" fontId="0" fillId="2" borderId="13" xfId="0" applyFill="1" applyBorder="1" applyAlignment="1">
      <alignment horizontal="left" vertical="center" wrapText="1"/>
    </xf>
    <xf numFmtId="0" fontId="0" fillId="2" borderId="28" xfId="0" applyFill="1" applyBorder="1" applyAlignment="1">
      <alignment horizontal="left" vertical="center"/>
    </xf>
    <xf numFmtId="0" fontId="0" fillId="2" borderId="29" xfId="0" applyFill="1" applyBorder="1" applyAlignment="1">
      <alignment horizontal="left" vertical="center"/>
    </xf>
    <xf numFmtId="9" fontId="0" fillId="2" borderId="28" xfId="0" applyNumberFormat="1" applyFill="1" applyBorder="1" applyAlignment="1">
      <alignment horizontal="center" vertical="center"/>
    </xf>
    <xf numFmtId="9" fontId="0" fillId="2" borderId="30" xfId="0" applyNumberFormat="1" applyFill="1" applyBorder="1" applyAlignment="1">
      <alignment horizontal="center" vertical="center"/>
    </xf>
    <xf numFmtId="9" fontId="0" fillId="2" borderId="29" xfId="0" applyNumberFormat="1" applyFill="1" applyBorder="1" applyAlignment="1">
      <alignment horizontal="center" vertical="center"/>
    </xf>
    <xf numFmtId="9" fontId="0" fillId="2" borderId="1" xfId="0" applyNumberFormat="1" applyFill="1" applyBorder="1" applyAlignment="1">
      <alignment horizontal="center" wrapText="1"/>
    </xf>
    <xf numFmtId="1" fontId="0" fillId="2" borderId="28" xfId="0" applyNumberFormat="1" applyFill="1" applyBorder="1" applyAlignment="1">
      <alignment horizontal="center" vertical="center"/>
    </xf>
    <xf numFmtId="1" fontId="0" fillId="2" borderId="30" xfId="0" applyNumberFormat="1" applyFill="1" applyBorder="1" applyAlignment="1">
      <alignment horizontal="center" vertical="center"/>
    </xf>
    <xf numFmtId="1" fontId="0" fillId="2" borderId="29" xfId="0" applyNumberFormat="1" applyFill="1" applyBorder="1" applyAlignment="1">
      <alignment horizontal="center" vertical="center"/>
    </xf>
    <xf numFmtId="1" fontId="0" fillId="2" borderId="28" xfId="0" applyNumberFormat="1" applyFill="1" applyBorder="1" applyAlignment="1">
      <alignment horizontal="center" vertical="center" wrapText="1"/>
    </xf>
    <xf numFmtId="1" fontId="0" fillId="2" borderId="30" xfId="0" applyNumberFormat="1" applyFill="1" applyBorder="1" applyAlignment="1">
      <alignment horizontal="center" vertical="center" wrapText="1"/>
    </xf>
    <xf numFmtId="1" fontId="0" fillId="2" borderId="29" xfId="0" applyNumberFormat="1" applyFill="1" applyBorder="1" applyAlignment="1">
      <alignment horizontal="center" vertical="center" wrapText="1"/>
    </xf>
    <xf numFmtId="0" fontId="0" fillId="2" borderId="30" xfId="0" applyFill="1" applyBorder="1" applyAlignment="1">
      <alignment horizontal="left" wrapText="1"/>
    </xf>
    <xf numFmtId="0" fontId="0" fillId="2" borderId="30" xfId="0" applyFill="1" applyBorder="1" applyAlignment="1">
      <alignment horizontal="left" vertical="center"/>
    </xf>
    <xf numFmtId="1" fontId="0" fillId="2" borderId="1" xfId="0" applyNumberFormat="1" applyFill="1" applyBorder="1" applyAlignment="1">
      <alignment horizontal="center" vertical="center" wrapText="1"/>
    </xf>
    <xf numFmtId="1" fontId="0" fillId="2" borderId="1" xfId="0" applyNumberFormat="1" applyFill="1" applyBorder="1" applyAlignment="1">
      <alignment horizontal="center" vertical="center"/>
    </xf>
    <xf numFmtId="0" fontId="0" fillId="2" borderId="28" xfId="0" applyFill="1" applyBorder="1" applyAlignment="1">
      <alignment horizontal="left"/>
    </xf>
    <xf numFmtId="0" fontId="0" fillId="2" borderId="30" xfId="0" applyFill="1" applyBorder="1" applyAlignment="1">
      <alignment horizontal="left"/>
    </xf>
    <xf numFmtId="0" fontId="0" fillId="2" borderId="29" xfId="0" applyFill="1" applyBorder="1" applyAlignment="1">
      <alignment horizontal="left"/>
    </xf>
    <xf numFmtId="0" fontId="0" fillId="2" borderId="1" xfId="0" applyFill="1" applyBorder="1" applyAlignment="1">
      <alignment horizontal="left" wrapText="1"/>
    </xf>
    <xf numFmtId="9" fontId="0" fillId="2" borderId="29" xfId="0" applyNumberFormat="1" applyFill="1" applyBorder="1" applyAlignment="1">
      <alignment horizontal="center" vertical="center" wrapText="1"/>
    </xf>
    <xf numFmtId="0" fontId="45" fillId="0" borderId="5" xfId="0" applyFont="1" applyBorder="1" applyAlignment="1">
      <alignment horizontal="center" vertical="center"/>
    </xf>
    <xf numFmtId="0" fontId="45" fillId="0" borderId="12" xfId="0" applyFont="1" applyBorder="1" applyAlignment="1">
      <alignment horizontal="center" vertical="center"/>
    </xf>
    <xf numFmtId="0" fontId="45" fillId="0" borderId="14" xfId="0" applyFont="1" applyBorder="1" applyAlignment="1">
      <alignment horizontal="center" vertical="center"/>
    </xf>
    <xf numFmtId="0" fontId="45" fillId="0" borderId="15" xfId="0" applyFont="1" applyBorder="1" applyAlignment="1">
      <alignment horizontal="center" vertical="center"/>
    </xf>
    <xf numFmtId="0" fontId="46" fillId="2" borderId="1" xfId="0" applyFont="1" applyFill="1" applyBorder="1" applyAlignment="1">
      <alignment horizontal="center" vertical="center" wrapText="1"/>
    </xf>
    <xf numFmtId="0" fontId="45" fillId="2" borderId="11"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45" fillId="2" borderId="13" xfId="0" applyFont="1" applyFill="1" applyBorder="1" applyAlignment="1">
      <alignment horizontal="center" vertical="center" wrapText="1"/>
    </xf>
    <xf numFmtId="0" fontId="45" fillId="2" borderId="14" xfId="0" applyFont="1" applyFill="1" applyBorder="1" applyAlignment="1">
      <alignment horizontal="center" vertical="center" wrapText="1"/>
    </xf>
    <xf numFmtId="0" fontId="45" fillId="2" borderId="1" xfId="0" applyFont="1" applyFill="1" applyBorder="1" applyAlignment="1">
      <alignment horizontal="center" vertical="center"/>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47" fillId="0" borderId="1" xfId="0" applyFont="1" applyFill="1" applyBorder="1" applyAlignment="1">
      <alignment horizontal="center" vertical="center" wrapText="1"/>
    </xf>
    <xf numFmtId="1" fontId="0" fillId="0" borderId="1" xfId="2" applyNumberFormat="1" applyFont="1" applyFill="1" applyBorder="1" applyAlignment="1">
      <alignment horizontal="center" vertical="center"/>
    </xf>
    <xf numFmtId="2" fontId="0" fillId="0" borderId="1" xfId="2"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28" xfId="0" applyFill="1" applyBorder="1" applyAlignment="1">
      <alignment horizontal="center" vertical="center"/>
    </xf>
    <xf numFmtId="0" fontId="0" fillId="0" borderId="1" xfId="0" applyFill="1" applyBorder="1" applyAlignment="1">
      <alignment horizontal="center" vertical="center" wrapText="1"/>
    </xf>
    <xf numFmtId="1" fontId="0" fillId="2" borderId="1" xfId="2" applyNumberFormat="1" applyFont="1" applyFill="1" applyBorder="1" applyAlignment="1">
      <alignment horizontal="center" vertical="center"/>
    </xf>
    <xf numFmtId="0" fontId="55" fillId="2" borderId="1" xfId="0" applyFont="1" applyFill="1" applyBorder="1" applyAlignment="1">
      <alignment horizontal="center" vertical="center"/>
    </xf>
    <xf numFmtId="0" fontId="0" fillId="0" borderId="1" xfId="0" applyFill="1" applyBorder="1" applyAlignment="1">
      <alignment wrapText="1"/>
    </xf>
    <xf numFmtId="9" fontId="0" fillId="0" borderId="1" xfId="0" applyNumberFormat="1" applyFill="1" applyBorder="1" applyAlignment="1">
      <alignment horizontal="center" vertical="center"/>
    </xf>
    <xf numFmtId="0" fontId="49" fillId="0" borderId="1" xfId="304" applyFont="1" applyFill="1" applyBorder="1" applyAlignment="1">
      <alignment vertical="center" wrapText="1"/>
    </xf>
    <xf numFmtId="0" fontId="49" fillId="0" borderId="1" xfId="304" applyFont="1" applyFill="1" applyBorder="1" applyAlignment="1">
      <alignment horizontal="left" vertical="center" wrapText="1"/>
    </xf>
  </cellXfs>
  <cellStyles count="305">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Incorrecto" xfId="13" builtinId="27" customBuiltin="1"/>
    <cellStyle name="KPT06_fill" xfId="304" xr:uid="{EC5C0C9F-780A-4699-AEB5-ADE0D8BB741C}"/>
    <cellStyle name="Millares 10" xfId="41" xr:uid="{00000000-0005-0000-0000-000022000000}"/>
    <cellStyle name="Millares 2" xfId="3" xr:uid="{00000000-0005-0000-0000-000023000000}"/>
    <cellStyle name="Millares 2 2" xfId="130" xr:uid="{00000000-0005-0000-0000-000024000000}"/>
    <cellStyle name="Millares 2 2 2" xfId="209" xr:uid="{00000000-0005-0000-0000-000025000000}"/>
    <cellStyle name="Millares 2 2 2 2" xfId="227" xr:uid="{00000000-0005-0000-0000-000026000000}"/>
    <cellStyle name="Millares 2 2 2 2 2" xfId="299" xr:uid="{00000000-0005-0000-0000-000027000000}"/>
    <cellStyle name="Millares 2 2 2 2 3" xfId="263" xr:uid="{00000000-0005-0000-0000-000028000000}"/>
    <cellStyle name="Millares 2 2 2 3" xfId="281" xr:uid="{00000000-0005-0000-0000-000029000000}"/>
    <cellStyle name="Millares 2 2 2 4" xfId="245" xr:uid="{00000000-0005-0000-0000-00002A000000}"/>
    <cellStyle name="Millares 2 2 3" xfId="218" xr:uid="{00000000-0005-0000-0000-00002B000000}"/>
    <cellStyle name="Millares 2 2 3 2" xfId="290" xr:uid="{00000000-0005-0000-0000-00002C000000}"/>
    <cellStyle name="Millares 2 2 3 3" xfId="254" xr:uid="{00000000-0005-0000-0000-00002D000000}"/>
    <cellStyle name="Millares 2 2 4" xfId="272" xr:uid="{00000000-0005-0000-0000-00002E000000}"/>
    <cellStyle name="Millares 2 2 5" xfId="236" xr:uid="{00000000-0005-0000-0000-00002F000000}"/>
    <cellStyle name="Millares 2 3" xfId="202" xr:uid="{00000000-0005-0000-0000-000030000000}"/>
    <cellStyle name="Millares 2 3 2" xfId="211" xr:uid="{00000000-0005-0000-0000-000031000000}"/>
    <cellStyle name="Millares 2 3 2 2" xfId="229" xr:uid="{00000000-0005-0000-0000-000032000000}"/>
    <cellStyle name="Millares 2 3 2 2 2" xfId="301" xr:uid="{00000000-0005-0000-0000-000033000000}"/>
    <cellStyle name="Millares 2 3 2 2 3" xfId="265" xr:uid="{00000000-0005-0000-0000-000034000000}"/>
    <cellStyle name="Millares 2 3 2 3" xfId="283" xr:uid="{00000000-0005-0000-0000-000035000000}"/>
    <cellStyle name="Millares 2 3 2 4" xfId="247" xr:uid="{00000000-0005-0000-0000-000036000000}"/>
    <cellStyle name="Millares 2 3 3" xfId="220" xr:uid="{00000000-0005-0000-0000-000037000000}"/>
    <cellStyle name="Millares 2 3 3 2" xfId="292" xr:uid="{00000000-0005-0000-0000-000038000000}"/>
    <cellStyle name="Millares 2 3 3 3" xfId="256" xr:uid="{00000000-0005-0000-0000-000039000000}"/>
    <cellStyle name="Millares 2 3 4" xfId="274" xr:uid="{00000000-0005-0000-0000-00003A000000}"/>
    <cellStyle name="Millares 2 3 5" xfId="238" xr:uid="{00000000-0005-0000-0000-00003B000000}"/>
    <cellStyle name="Millares 2 4" xfId="207" xr:uid="{00000000-0005-0000-0000-00003C000000}"/>
    <cellStyle name="Millares 2 4 2" xfId="225" xr:uid="{00000000-0005-0000-0000-00003D000000}"/>
    <cellStyle name="Millares 2 4 2 2" xfId="297" xr:uid="{00000000-0005-0000-0000-00003E000000}"/>
    <cellStyle name="Millares 2 4 2 3" xfId="261" xr:uid="{00000000-0005-0000-0000-00003F000000}"/>
    <cellStyle name="Millares 2 4 3" xfId="279" xr:uid="{00000000-0005-0000-0000-000040000000}"/>
    <cellStyle name="Millares 2 4 4" xfId="243" xr:uid="{00000000-0005-0000-0000-000041000000}"/>
    <cellStyle name="Millares 2 5" xfId="216" xr:uid="{00000000-0005-0000-0000-000042000000}"/>
    <cellStyle name="Millares 2 5 2" xfId="288" xr:uid="{00000000-0005-0000-0000-000043000000}"/>
    <cellStyle name="Millares 2 5 3" xfId="252" xr:uid="{00000000-0005-0000-0000-000044000000}"/>
    <cellStyle name="Millares 2 6" xfId="270" xr:uid="{00000000-0005-0000-0000-000045000000}"/>
    <cellStyle name="Millares 2 7" xfId="234" xr:uid="{00000000-0005-0000-0000-000046000000}"/>
    <cellStyle name="Millares 2 8" xfId="59" xr:uid="{00000000-0005-0000-0000-000047000000}"/>
    <cellStyle name="Millares 3" xfId="124" xr:uid="{00000000-0005-0000-0000-000048000000}"/>
    <cellStyle name="Millares 3 2" xfId="208" xr:uid="{00000000-0005-0000-0000-000049000000}"/>
    <cellStyle name="Millares 3 2 2" xfId="226" xr:uid="{00000000-0005-0000-0000-00004A000000}"/>
    <cellStyle name="Millares 3 2 2 2" xfId="298" xr:uid="{00000000-0005-0000-0000-00004B000000}"/>
    <cellStyle name="Millares 3 2 2 3" xfId="262" xr:uid="{00000000-0005-0000-0000-00004C000000}"/>
    <cellStyle name="Millares 3 2 3" xfId="280" xr:uid="{00000000-0005-0000-0000-00004D000000}"/>
    <cellStyle name="Millares 3 2 4" xfId="244" xr:uid="{00000000-0005-0000-0000-00004E000000}"/>
    <cellStyle name="Millares 3 3" xfId="217" xr:uid="{00000000-0005-0000-0000-00004F000000}"/>
    <cellStyle name="Millares 3 3 2" xfId="289" xr:uid="{00000000-0005-0000-0000-000050000000}"/>
    <cellStyle name="Millares 3 3 3" xfId="253" xr:uid="{00000000-0005-0000-0000-000051000000}"/>
    <cellStyle name="Millares 3 4" xfId="271" xr:uid="{00000000-0005-0000-0000-000052000000}"/>
    <cellStyle name="Millares 3 5" xfId="235" xr:uid="{00000000-0005-0000-0000-000053000000}"/>
    <cellStyle name="Millares 4" xfId="194" xr:uid="{00000000-0005-0000-0000-000054000000}"/>
    <cellStyle name="Millares 4 2" xfId="210" xr:uid="{00000000-0005-0000-0000-000055000000}"/>
    <cellStyle name="Millares 4 2 2" xfId="228" xr:uid="{00000000-0005-0000-0000-000056000000}"/>
    <cellStyle name="Millares 4 2 2 2" xfId="300" xr:uid="{00000000-0005-0000-0000-000057000000}"/>
    <cellStyle name="Millares 4 2 2 3" xfId="264" xr:uid="{00000000-0005-0000-0000-000058000000}"/>
    <cellStyle name="Millares 4 2 3" xfId="282" xr:uid="{00000000-0005-0000-0000-000059000000}"/>
    <cellStyle name="Millares 4 2 4" xfId="246" xr:uid="{00000000-0005-0000-0000-00005A000000}"/>
    <cellStyle name="Millares 4 3" xfId="219" xr:uid="{00000000-0005-0000-0000-00005B000000}"/>
    <cellStyle name="Millares 4 3 2" xfId="291" xr:uid="{00000000-0005-0000-0000-00005C000000}"/>
    <cellStyle name="Millares 4 3 3" xfId="255" xr:uid="{00000000-0005-0000-0000-00005D000000}"/>
    <cellStyle name="Millares 4 4" xfId="273" xr:uid="{00000000-0005-0000-0000-00005E000000}"/>
    <cellStyle name="Millares 4 5" xfId="237" xr:uid="{00000000-0005-0000-0000-00005F000000}"/>
    <cellStyle name="Millares 5" xfId="206" xr:uid="{00000000-0005-0000-0000-000060000000}"/>
    <cellStyle name="Millares 5 2" xfId="224" xr:uid="{00000000-0005-0000-0000-000061000000}"/>
    <cellStyle name="Millares 5 2 2" xfId="296" xr:uid="{00000000-0005-0000-0000-000062000000}"/>
    <cellStyle name="Millares 5 2 3" xfId="260" xr:uid="{00000000-0005-0000-0000-000063000000}"/>
    <cellStyle name="Millares 5 3" xfId="278" xr:uid="{00000000-0005-0000-0000-000064000000}"/>
    <cellStyle name="Millares 5 4" xfId="242" xr:uid="{00000000-0005-0000-0000-000065000000}"/>
    <cellStyle name="Millares 6" xfId="215" xr:uid="{00000000-0005-0000-0000-000066000000}"/>
    <cellStyle name="Millares 6 2" xfId="287" xr:uid="{00000000-0005-0000-0000-000067000000}"/>
    <cellStyle name="Millares 6 3" xfId="251" xr:uid="{00000000-0005-0000-0000-000068000000}"/>
    <cellStyle name="Millares 7" xfId="269" xr:uid="{00000000-0005-0000-0000-000069000000}"/>
    <cellStyle name="Millares 8" xfId="233" xr:uid="{00000000-0005-0000-0000-00006A000000}"/>
    <cellStyle name="Millares 9" xfId="53" xr:uid="{00000000-0005-0000-0000-00006B000000}"/>
    <cellStyle name="Moneda" xfId="303" builtinId="4"/>
    <cellStyle name="Moneda [0] 2" xfId="48" xr:uid="{00000000-0005-0000-0000-00006C000000}"/>
    <cellStyle name="Moneda [0] 2 2" xfId="55" xr:uid="{00000000-0005-0000-0000-00006D000000}"/>
    <cellStyle name="Moneda [0] 2 2 2" xfId="126" xr:uid="{00000000-0005-0000-0000-00006E000000}"/>
    <cellStyle name="Moneda [0] 2 3" xfId="121" xr:uid="{00000000-0005-0000-0000-00006F000000}"/>
    <cellStyle name="Moneda [0] 3" xfId="51" xr:uid="{00000000-0005-0000-0000-000070000000}"/>
    <cellStyle name="Moneda [0] 3 2" xfId="204" xr:uid="{00000000-0005-0000-0000-000071000000}"/>
    <cellStyle name="Moneda [0] 3 2 2" xfId="222" xr:uid="{00000000-0005-0000-0000-000072000000}"/>
    <cellStyle name="Moneda [0] 3 2 2 2" xfId="294" xr:uid="{00000000-0005-0000-0000-000073000000}"/>
    <cellStyle name="Moneda [0] 3 2 2 3" xfId="258" xr:uid="{00000000-0005-0000-0000-000074000000}"/>
    <cellStyle name="Moneda [0] 3 2 3" xfId="276" xr:uid="{00000000-0005-0000-0000-000075000000}"/>
    <cellStyle name="Moneda [0] 3 2 4" xfId="240" xr:uid="{00000000-0005-0000-0000-000076000000}"/>
    <cellStyle name="Moneda [0] 3 3" xfId="213" xr:uid="{00000000-0005-0000-0000-000077000000}"/>
    <cellStyle name="Moneda [0] 3 3 2" xfId="285" xr:uid="{00000000-0005-0000-0000-000078000000}"/>
    <cellStyle name="Moneda [0] 3 3 3" xfId="249" xr:uid="{00000000-0005-0000-0000-000079000000}"/>
    <cellStyle name="Moneda [0] 3 4" xfId="267" xr:uid="{00000000-0005-0000-0000-00007A000000}"/>
    <cellStyle name="Moneda [0] 3 5" xfId="231" xr:uid="{00000000-0005-0000-0000-00007B000000}"/>
    <cellStyle name="Moneda [0] 4" xfId="205" xr:uid="{00000000-0005-0000-0000-00007C000000}"/>
    <cellStyle name="Moneda [0] 4 2" xfId="223" xr:uid="{00000000-0005-0000-0000-00007D000000}"/>
    <cellStyle name="Moneda [0] 4 2 2" xfId="295" xr:uid="{00000000-0005-0000-0000-00007E000000}"/>
    <cellStyle name="Moneda [0] 4 2 3" xfId="259" xr:uid="{00000000-0005-0000-0000-00007F000000}"/>
    <cellStyle name="Moneda [0] 4 3" xfId="277" xr:uid="{00000000-0005-0000-0000-000080000000}"/>
    <cellStyle name="Moneda [0] 4 4" xfId="241" xr:uid="{00000000-0005-0000-0000-000081000000}"/>
    <cellStyle name="Moneda [0] 5" xfId="214" xr:uid="{00000000-0005-0000-0000-000082000000}"/>
    <cellStyle name="Moneda [0] 5 2" xfId="286" xr:uid="{00000000-0005-0000-0000-000083000000}"/>
    <cellStyle name="Moneda [0] 5 3" xfId="250" xr:uid="{00000000-0005-0000-0000-000084000000}"/>
    <cellStyle name="Moneda [0] 6" xfId="268" xr:uid="{00000000-0005-0000-0000-000085000000}"/>
    <cellStyle name="Moneda [0] 7" xfId="232" xr:uid="{00000000-0005-0000-0000-000086000000}"/>
    <cellStyle name="Moneda [0] 8" xfId="52" xr:uid="{00000000-0005-0000-0000-000087000000}"/>
    <cellStyle name="Moneda [0] 9" xfId="45" xr:uid="{00000000-0005-0000-0000-000088000000}"/>
    <cellStyle name="Moneda 10" xfId="66" xr:uid="{00000000-0005-0000-0000-000089000000}"/>
    <cellStyle name="Moneda 10 2" xfId="137" xr:uid="{00000000-0005-0000-0000-00008A000000}"/>
    <cellStyle name="Moneda 11" xfId="67" xr:uid="{00000000-0005-0000-0000-00008B000000}"/>
    <cellStyle name="Moneda 11 2" xfId="138" xr:uid="{00000000-0005-0000-0000-00008C000000}"/>
    <cellStyle name="Moneda 12" xfId="68" xr:uid="{00000000-0005-0000-0000-00008D000000}"/>
    <cellStyle name="Moneda 12 2" xfId="139" xr:uid="{00000000-0005-0000-0000-00008E000000}"/>
    <cellStyle name="Moneda 13" xfId="69" xr:uid="{00000000-0005-0000-0000-00008F000000}"/>
    <cellStyle name="Moneda 13 2" xfId="140" xr:uid="{00000000-0005-0000-0000-000090000000}"/>
    <cellStyle name="Moneda 14" xfId="70" xr:uid="{00000000-0005-0000-0000-000091000000}"/>
    <cellStyle name="Moneda 14 2" xfId="141" xr:uid="{00000000-0005-0000-0000-000092000000}"/>
    <cellStyle name="Moneda 15" xfId="71" xr:uid="{00000000-0005-0000-0000-000093000000}"/>
    <cellStyle name="Moneda 15 2" xfId="142" xr:uid="{00000000-0005-0000-0000-000094000000}"/>
    <cellStyle name="Moneda 16" xfId="72" xr:uid="{00000000-0005-0000-0000-000095000000}"/>
    <cellStyle name="Moneda 16 2" xfId="143" xr:uid="{00000000-0005-0000-0000-000096000000}"/>
    <cellStyle name="Moneda 17" xfId="73" xr:uid="{00000000-0005-0000-0000-000097000000}"/>
    <cellStyle name="Moneda 17 2" xfId="144" xr:uid="{00000000-0005-0000-0000-000098000000}"/>
    <cellStyle name="Moneda 18" xfId="74" xr:uid="{00000000-0005-0000-0000-000099000000}"/>
    <cellStyle name="Moneda 18 2" xfId="145" xr:uid="{00000000-0005-0000-0000-00009A000000}"/>
    <cellStyle name="Moneda 19" xfId="75" xr:uid="{00000000-0005-0000-0000-00009B000000}"/>
    <cellStyle name="Moneda 19 2" xfId="146" xr:uid="{00000000-0005-0000-0000-00009C000000}"/>
    <cellStyle name="Moneda 2" xfId="2" xr:uid="{00000000-0005-0000-0000-00009D000000}"/>
    <cellStyle name="Moneda 2 2" xfId="128" xr:uid="{00000000-0005-0000-0000-00009E000000}"/>
    <cellStyle name="Moneda 2 3" xfId="57" xr:uid="{00000000-0005-0000-0000-00009F000000}"/>
    <cellStyle name="Moneda 20" xfId="76" xr:uid="{00000000-0005-0000-0000-0000A0000000}"/>
    <cellStyle name="Moneda 20 2" xfId="147" xr:uid="{00000000-0005-0000-0000-0000A1000000}"/>
    <cellStyle name="Moneda 21" xfId="79" xr:uid="{00000000-0005-0000-0000-0000A2000000}"/>
    <cellStyle name="Moneda 21 2" xfId="150" xr:uid="{00000000-0005-0000-0000-0000A3000000}"/>
    <cellStyle name="Moneda 22" xfId="78" xr:uid="{00000000-0005-0000-0000-0000A4000000}"/>
    <cellStyle name="Moneda 22 2" xfId="149" xr:uid="{00000000-0005-0000-0000-0000A5000000}"/>
    <cellStyle name="Moneda 23" xfId="56" xr:uid="{00000000-0005-0000-0000-0000A6000000}"/>
    <cellStyle name="Moneda 23 2" xfId="127" xr:uid="{00000000-0005-0000-0000-0000A7000000}"/>
    <cellStyle name="Moneda 24" xfId="77" xr:uid="{00000000-0005-0000-0000-0000A8000000}"/>
    <cellStyle name="Moneda 24 2" xfId="148" xr:uid="{00000000-0005-0000-0000-0000A9000000}"/>
    <cellStyle name="Moneda 25" xfId="80" xr:uid="{00000000-0005-0000-0000-0000AA000000}"/>
    <cellStyle name="Moneda 25 2" xfId="151" xr:uid="{00000000-0005-0000-0000-0000AB000000}"/>
    <cellStyle name="Moneda 26" xfId="81" xr:uid="{00000000-0005-0000-0000-0000AC000000}"/>
    <cellStyle name="Moneda 26 2" xfId="152" xr:uid="{00000000-0005-0000-0000-0000AD000000}"/>
    <cellStyle name="Moneda 27" xfId="82" xr:uid="{00000000-0005-0000-0000-0000AE000000}"/>
    <cellStyle name="Moneda 27 2" xfId="153" xr:uid="{00000000-0005-0000-0000-0000AF000000}"/>
    <cellStyle name="Moneda 28" xfId="83" xr:uid="{00000000-0005-0000-0000-0000B0000000}"/>
    <cellStyle name="Moneda 28 2" xfId="154" xr:uid="{00000000-0005-0000-0000-0000B1000000}"/>
    <cellStyle name="Moneda 29" xfId="84" xr:uid="{00000000-0005-0000-0000-0000B2000000}"/>
    <cellStyle name="Moneda 29 2" xfId="155" xr:uid="{00000000-0005-0000-0000-0000B3000000}"/>
    <cellStyle name="Moneda 3" xfId="58" xr:uid="{00000000-0005-0000-0000-0000B4000000}"/>
    <cellStyle name="Moneda 3 2" xfId="129" xr:uid="{00000000-0005-0000-0000-0000B5000000}"/>
    <cellStyle name="Moneda 30" xfId="85" xr:uid="{00000000-0005-0000-0000-0000B6000000}"/>
    <cellStyle name="Moneda 30 2" xfId="156" xr:uid="{00000000-0005-0000-0000-0000B7000000}"/>
    <cellStyle name="Moneda 31" xfId="86" xr:uid="{00000000-0005-0000-0000-0000B8000000}"/>
    <cellStyle name="Moneda 31 2" xfId="157" xr:uid="{00000000-0005-0000-0000-0000B9000000}"/>
    <cellStyle name="Moneda 32" xfId="87" xr:uid="{00000000-0005-0000-0000-0000BA000000}"/>
    <cellStyle name="Moneda 32 2" xfId="158" xr:uid="{00000000-0005-0000-0000-0000BB000000}"/>
    <cellStyle name="Moneda 33" xfId="88" xr:uid="{00000000-0005-0000-0000-0000BC000000}"/>
    <cellStyle name="Moneda 33 2" xfId="159" xr:uid="{00000000-0005-0000-0000-0000BD000000}"/>
    <cellStyle name="Moneda 34" xfId="89" xr:uid="{00000000-0005-0000-0000-0000BE000000}"/>
    <cellStyle name="Moneda 34 2" xfId="160" xr:uid="{00000000-0005-0000-0000-0000BF000000}"/>
    <cellStyle name="Moneda 35" xfId="90" xr:uid="{00000000-0005-0000-0000-0000C0000000}"/>
    <cellStyle name="Moneda 35 2" xfId="161" xr:uid="{00000000-0005-0000-0000-0000C1000000}"/>
    <cellStyle name="Moneda 36" xfId="91" xr:uid="{00000000-0005-0000-0000-0000C2000000}"/>
    <cellStyle name="Moneda 36 2" xfId="162" xr:uid="{00000000-0005-0000-0000-0000C3000000}"/>
    <cellStyle name="Moneda 37" xfId="92" xr:uid="{00000000-0005-0000-0000-0000C4000000}"/>
    <cellStyle name="Moneda 37 2" xfId="163" xr:uid="{00000000-0005-0000-0000-0000C5000000}"/>
    <cellStyle name="Moneda 38" xfId="93" xr:uid="{00000000-0005-0000-0000-0000C6000000}"/>
    <cellStyle name="Moneda 38 2" xfId="164" xr:uid="{00000000-0005-0000-0000-0000C7000000}"/>
    <cellStyle name="Moneda 39" xfId="94" xr:uid="{00000000-0005-0000-0000-0000C8000000}"/>
    <cellStyle name="Moneda 39 2" xfId="165" xr:uid="{00000000-0005-0000-0000-0000C9000000}"/>
    <cellStyle name="Moneda 4" xfId="63" xr:uid="{00000000-0005-0000-0000-0000CA000000}"/>
    <cellStyle name="Moneda 4 2" xfId="134" xr:uid="{00000000-0005-0000-0000-0000CB000000}"/>
    <cellStyle name="Moneda 40" xfId="95" xr:uid="{00000000-0005-0000-0000-0000CC000000}"/>
    <cellStyle name="Moneda 40 2" xfId="166" xr:uid="{00000000-0005-0000-0000-0000CD000000}"/>
    <cellStyle name="Moneda 41" xfId="96" xr:uid="{00000000-0005-0000-0000-0000CE000000}"/>
    <cellStyle name="Moneda 41 2" xfId="167" xr:uid="{00000000-0005-0000-0000-0000CF000000}"/>
    <cellStyle name="Moneda 42" xfId="97" xr:uid="{00000000-0005-0000-0000-0000D0000000}"/>
    <cellStyle name="Moneda 42 2" xfId="168" xr:uid="{00000000-0005-0000-0000-0000D1000000}"/>
    <cellStyle name="Moneda 43" xfId="98" xr:uid="{00000000-0005-0000-0000-0000D2000000}"/>
    <cellStyle name="Moneda 43 2" xfId="169" xr:uid="{00000000-0005-0000-0000-0000D3000000}"/>
    <cellStyle name="Moneda 44" xfId="99" xr:uid="{00000000-0005-0000-0000-0000D4000000}"/>
    <cellStyle name="Moneda 44 2" xfId="170" xr:uid="{00000000-0005-0000-0000-0000D5000000}"/>
    <cellStyle name="Moneda 45" xfId="100" xr:uid="{00000000-0005-0000-0000-0000D6000000}"/>
    <cellStyle name="Moneda 45 2" xfId="171" xr:uid="{00000000-0005-0000-0000-0000D7000000}"/>
    <cellStyle name="Moneda 46" xfId="101" xr:uid="{00000000-0005-0000-0000-0000D8000000}"/>
    <cellStyle name="Moneda 46 2" xfId="172" xr:uid="{00000000-0005-0000-0000-0000D9000000}"/>
    <cellStyle name="Moneda 47" xfId="102" xr:uid="{00000000-0005-0000-0000-0000DA000000}"/>
    <cellStyle name="Moneda 47 2" xfId="173" xr:uid="{00000000-0005-0000-0000-0000DB000000}"/>
    <cellStyle name="Moneda 48" xfId="103" xr:uid="{00000000-0005-0000-0000-0000DC000000}"/>
    <cellStyle name="Moneda 48 2" xfId="174" xr:uid="{00000000-0005-0000-0000-0000DD000000}"/>
    <cellStyle name="Moneda 49" xfId="104" xr:uid="{00000000-0005-0000-0000-0000DE000000}"/>
    <cellStyle name="Moneda 49 2" xfId="175" xr:uid="{00000000-0005-0000-0000-0000DF000000}"/>
    <cellStyle name="Moneda 5" xfId="61" xr:uid="{00000000-0005-0000-0000-0000E0000000}"/>
    <cellStyle name="Moneda 5 2" xfId="132" xr:uid="{00000000-0005-0000-0000-0000E1000000}"/>
    <cellStyle name="Moneda 50" xfId="105" xr:uid="{00000000-0005-0000-0000-0000E2000000}"/>
    <cellStyle name="Moneda 50 2" xfId="176" xr:uid="{00000000-0005-0000-0000-0000E3000000}"/>
    <cellStyle name="Moneda 51" xfId="106" xr:uid="{00000000-0005-0000-0000-0000E4000000}"/>
    <cellStyle name="Moneda 51 2" xfId="177" xr:uid="{00000000-0005-0000-0000-0000E5000000}"/>
    <cellStyle name="Moneda 52" xfId="107" xr:uid="{00000000-0005-0000-0000-0000E6000000}"/>
    <cellStyle name="Moneda 52 2" xfId="178" xr:uid="{00000000-0005-0000-0000-0000E7000000}"/>
    <cellStyle name="Moneda 53" xfId="108" xr:uid="{00000000-0005-0000-0000-0000E8000000}"/>
    <cellStyle name="Moneda 53 2" xfId="179" xr:uid="{00000000-0005-0000-0000-0000E9000000}"/>
    <cellStyle name="Moneda 54" xfId="109" xr:uid="{00000000-0005-0000-0000-0000EA000000}"/>
    <cellStyle name="Moneda 54 2" xfId="180" xr:uid="{00000000-0005-0000-0000-0000EB000000}"/>
    <cellStyle name="Moneda 55" xfId="110" xr:uid="{00000000-0005-0000-0000-0000EC000000}"/>
    <cellStyle name="Moneda 55 2" xfId="181" xr:uid="{00000000-0005-0000-0000-0000ED000000}"/>
    <cellStyle name="Moneda 56" xfId="111" xr:uid="{00000000-0005-0000-0000-0000EE000000}"/>
    <cellStyle name="Moneda 56 2" xfId="182" xr:uid="{00000000-0005-0000-0000-0000EF000000}"/>
    <cellStyle name="Moneda 57" xfId="112" xr:uid="{00000000-0005-0000-0000-0000F0000000}"/>
    <cellStyle name="Moneda 57 2" xfId="183" xr:uid="{00000000-0005-0000-0000-0000F1000000}"/>
    <cellStyle name="Moneda 58" xfId="113" xr:uid="{00000000-0005-0000-0000-0000F2000000}"/>
    <cellStyle name="Moneda 58 2" xfId="184" xr:uid="{00000000-0005-0000-0000-0000F3000000}"/>
    <cellStyle name="Moneda 59" xfId="114" xr:uid="{00000000-0005-0000-0000-0000F4000000}"/>
    <cellStyle name="Moneda 59 2" xfId="185" xr:uid="{00000000-0005-0000-0000-0000F5000000}"/>
    <cellStyle name="Moneda 6" xfId="54" xr:uid="{00000000-0005-0000-0000-0000F6000000}"/>
    <cellStyle name="Moneda 6 2" xfId="125" xr:uid="{00000000-0005-0000-0000-0000F7000000}"/>
    <cellStyle name="Moneda 60" xfId="117" xr:uid="{00000000-0005-0000-0000-0000F8000000}"/>
    <cellStyle name="Moneda 60 2" xfId="188" xr:uid="{00000000-0005-0000-0000-0000F9000000}"/>
    <cellStyle name="Moneda 61" xfId="115" xr:uid="{00000000-0005-0000-0000-0000FA000000}"/>
    <cellStyle name="Moneda 61 2" xfId="186" xr:uid="{00000000-0005-0000-0000-0000FB000000}"/>
    <cellStyle name="Moneda 62" xfId="60" xr:uid="{00000000-0005-0000-0000-0000FC000000}"/>
    <cellStyle name="Moneda 62 2" xfId="131" xr:uid="{00000000-0005-0000-0000-0000FD000000}"/>
    <cellStyle name="Moneda 63" xfId="116" xr:uid="{00000000-0005-0000-0000-0000FE000000}"/>
    <cellStyle name="Moneda 63 2" xfId="187" xr:uid="{00000000-0005-0000-0000-0000FF000000}"/>
    <cellStyle name="Moneda 64" xfId="118" xr:uid="{00000000-0005-0000-0000-000000010000}"/>
    <cellStyle name="Moneda 64 2" xfId="189" xr:uid="{00000000-0005-0000-0000-000001010000}"/>
    <cellStyle name="Moneda 65" xfId="119" xr:uid="{00000000-0005-0000-0000-000002010000}"/>
    <cellStyle name="Moneda 65 2" xfId="190" xr:uid="{00000000-0005-0000-0000-000003010000}"/>
    <cellStyle name="Moneda 66" xfId="120" xr:uid="{00000000-0005-0000-0000-000004010000}"/>
    <cellStyle name="Moneda 66 2" xfId="191" xr:uid="{00000000-0005-0000-0000-000005010000}"/>
    <cellStyle name="Moneda 67" xfId="122" xr:uid="{00000000-0005-0000-0000-000006010000}"/>
    <cellStyle name="Moneda 68" xfId="123" xr:uid="{00000000-0005-0000-0000-000007010000}"/>
    <cellStyle name="Moneda 69" xfId="192" xr:uid="{00000000-0005-0000-0000-000008010000}"/>
    <cellStyle name="Moneda 7" xfId="62" xr:uid="{00000000-0005-0000-0000-000009010000}"/>
    <cellStyle name="Moneda 7 2" xfId="133" xr:uid="{00000000-0005-0000-0000-00000A010000}"/>
    <cellStyle name="Moneda 70" xfId="203" xr:uid="{00000000-0005-0000-0000-00000B010000}"/>
    <cellStyle name="Moneda 70 2" xfId="212" xr:uid="{00000000-0005-0000-0000-00000C010000}"/>
    <cellStyle name="Moneda 70 2 2" xfId="230" xr:uid="{00000000-0005-0000-0000-00000D010000}"/>
    <cellStyle name="Moneda 70 2 2 2" xfId="302" xr:uid="{00000000-0005-0000-0000-00000E010000}"/>
    <cellStyle name="Moneda 70 2 2 3" xfId="266" xr:uid="{00000000-0005-0000-0000-00000F010000}"/>
    <cellStyle name="Moneda 70 2 3" xfId="284" xr:uid="{00000000-0005-0000-0000-000010010000}"/>
    <cellStyle name="Moneda 70 2 4" xfId="248" xr:uid="{00000000-0005-0000-0000-000011010000}"/>
    <cellStyle name="Moneda 70 3" xfId="221" xr:uid="{00000000-0005-0000-0000-000012010000}"/>
    <cellStyle name="Moneda 70 3 2" xfId="293" xr:uid="{00000000-0005-0000-0000-000013010000}"/>
    <cellStyle name="Moneda 70 3 3" xfId="257" xr:uid="{00000000-0005-0000-0000-000014010000}"/>
    <cellStyle name="Moneda 70 4" xfId="275" xr:uid="{00000000-0005-0000-0000-000015010000}"/>
    <cellStyle name="Moneda 70 5" xfId="239" xr:uid="{00000000-0005-0000-0000-000016010000}"/>
    <cellStyle name="Moneda 71" xfId="50" xr:uid="{00000000-0005-0000-0000-000017010000}"/>
    <cellStyle name="Moneda 72" xfId="47" xr:uid="{00000000-0005-0000-0000-000018010000}"/>
    <cellStyle name="Moneda 73" xfId="193" xr:uid="{00000000-0005-0000-0000-000019010000}"/>
    <cellStyle name="Moneda 8" xfId="64" xr:uid="{00000000-0005-0000-0000-00001A010000}"/>
    <cellStyle name="Moneda 8 2" xfId="135" xr:uid="{00000000-0005-0000-0000-00001B010000}"/>
    <cellStyle name="Moneda 9" xfId="65" xr:uid="{00000000-0005-0000-0000-00001C010000}"/>
    <cellStyle name="Moneda 9 2" xfId="136" xr:uid="{00000000-0005-0000-0000-00001D010000}"/>
    <cellStyle name="Neutral 2" xfId="195" xr:uid="{00000000-0005-0000-0000-00001E010000}"/>
    <cellStyle name="Normal" xfId="0" builtinId="0"/>
    <cellStyle name="Normal 2" xfId="1" xr:uid="{00000000-0005-0000-0000-000020010000}"/>
    <cellStyle name="Normal 2 2" xfId="44" xr:uid="{00000000-0005-0000-0000-000021010000}"/>
    <cellStyle name="Normal 2 2 2" xfId="43" xr:uid="{00000000-0005-0000-0000-000022010000}"/>
    <cellStyle name="Normal 3" xfId="42" xr:uid="{00000000-0005-0000-0000-000023010000}"/>
    <cellStyle name="Normal 4" xfId="46" xr:uid="{00000000-0005-0000-0000-000024010000}"/>
    <cellStyle name="Notas" xfId="20" builtinId="10" customBuiltin="1"/>
    <cellStyle name="Numeric" xfId="6" xr:uid="{00000000-0005-0000-0000-000026010000}"/>
    <cellStyle name="Porcentaje 2" xfId="49" xr:uid="{00000000-0005-0000-0000-000028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392566</xdr:colOff>
      <xdr:row>0</xdr:row>
      <xdr:rowOff>0</xdr:rowOff>
    </xdr:from>
    <xdr:ext cx="1274309" cy="857250"/>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566" y="0"/>
          <a:ext cx="1274309" cy="857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353785</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3785"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80" zoomScaleNormal="80" workbookViewId="0">
      <selection activeCell="A19" sqref="A19:H19"/>
    </sheetView>
  </sheetViews>
  <sheetFormatPr baseColWidth="10" defaultColWidth="10.875" defaultRowHeight="15"/>
  <cols>
    <col min="1" max="1" width="34.125" style="19" customWidth="1"/>
    <col min="2" max="2" width="10.875" style="11"/>
    <col min="3" max="3" width="28.25" style="11" customWidth="1"/>
    <col min="4" max="4" width="21.25" style="11" customWidth="1"/>
    <col min="5" max="5" width="19.25" style="11" customWidth="1"/>
    <col min="6" max="6" width="27.25" style="11" customWidth="1"/>
    <col min="7" max="7" width="17.25" style="11" customWidth="1"/>
    <col min="8" max="8" width="27.25" style="11" customWidth="1"/>
    <col min="9" max="9" width="15.25" style="11" customWidth="1"/>
    <col min="10" max="10" width="17.875" style="11" customWidth="1"/>
    <col min="11" max="11" width="19.25" style="11" customWidth="1"/>
    <col min="12" max="12" width="25.25" style="11" customWidth="1"/>
    <col min="13" max="13" width="20.75" style="11" customWidth="1"/>
    <col min="14" max="15" width="10.875" style="11"/>
    <col min="16" max="16" width="16.75" style="11" customWidth="1"/>
    <col min="17" max="17" width="20.25" style="11" customWidth="1"/>
    <col min="18" max="18" width="18.75" style="11" customWidth="1"/>
    <col min="19" max="19" width="22.875" style="11" customWidth="1"/>
    <col min="20" max="20" width="22.125" style="11" customWidth="1"/>
    <col min="21" max="21" width="25.25" style="11" customWidth="1"/>
    <col min="22" max="22" width="21.125" style="11" customWidth="1"/>
    <col min="23" max="23" width="19.125" style="11" customWidth="1"/>
    <col min="24" max="24" width="17.25" style="11" customWidth="1"/>
    <col min="25" max="26" width="16.25" style="11" customWidth="1"/>
    <col min="27" max="27" width="28.75" style="11" customWidth="1"/>
    <col min="28" max="28" width="19.25" style="11" customWidth="1"/>
    <col min="29" max="29" width="21.125" style="11" customWidth="1"/>
    <col min="30" max="30" width="21.875" style="11" customWidth="1"/>
    <col min="31" max="31" width="25.25" style="11" customWidth="1"/>
    <col min="32" max="32" width="22.25" style="11" customWidth="1"/>
    <col min="33" max="33" width="29.75" style="11" customWidth="1"/>
    <col min="34" max="34" width="18.75" style="11" customWidth="1"/>
    <col min="35" max="35" width="18.25" style="11" customWidth="1"/>
    <col min="36" max="36" width="22.25" style="11" customWidth="1"/>
    <col min="37" max="16384" width="10.875" style="11"/>
  </cols>
  <sheetData>
    <row r="1" spans="1:50" ht="54.75" customHeight="1">
      <c r="A1" s="131" t="s">
        <v>153</v>
      </c>
      <c r="B1" s="131"/>
      <c r="C1" s="131"/>
      <c r="D1" s="131"/>
      <c r="E1" s="131"/>
      <c r="F1" s="131"/>
      <c r="G1" s="131"/>
      <c r="H1" s="131"/>
    </row>
    <row r="2" spans="1:50" ht="33" customHeight="1">
      <c r="A2" s="114" t="s">
        <v>172</v>
      </c>
      <c r="B2" s="114"/>
      <c r="C2" s="114"/>
      <c r="D2" s="114"/>
      <c r="E2" s="114"/>
      <c r="F2" s="114"/>
      <c r="G2" s="114"/>
      <c r="H2" s="114"/>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c r="A3" s="15" t="s">
        <v>88</v>
      </c>
      <c r="B3" s="110" t="s">
        <v>100</v>
      </c>
      <c r="C3" s="110"/>
      <c r="D3" s="110"/>
      <c r="E3" s="110"/>
      <c r="F3" s="110"/>
      <c r="G3" s="110"/>
      <c r="H3" s="110"/>
    </row>
    <row r="4" spans="1:50" ht="48" customHeight="1">
      <c r="A4" s="15" t="s">
        <v>159</v>
      </c>
      <c r="B4" s="103" t="s">
        <v>178</v>
      </c>
      <c r="C4" s="104"/>
      <c r="D4" s="104"/>
      <c r="E4" s="104"/>
      <c r="F4" s="104"/>
      <c r="G4" s="104"/>
      <c r="H4" s="105"/>
    </row>
    <row r="5" spans="1:50" ht="31.5" customHeight="1">
      <c r="A5" s="15" t="s">
        <v>177</v>
      </c>
      <c r="B5" s="110" t="s">
        <v>101</v>
      </c>
      <c r="C5" s="110"/>
      <c r="D5" s="110"/>
      <c r="E5" s="110"/>
      <c r="F5" s="110"/>
      <c r="G5" s="110"/>
      <c r="H5" s="110"/>
    </row>
    <row r="6" spans="1:50" ht="40.5" customHeight="1">
      <c r="A6" s="15" t="s">
        <v>80</v>
      </c>
      <c r="B6" s="103" t="s">
        <v>102</v>
      </c>
      <c r="C6" s="104"/>
      <c r="D6" s="104"/>
      <c r="E6" s="104"/>
      <c r="F6" s="104"/>
      <c r="G6" s="104"/>
      <c r="H6" s="105"/>
    </row>
    <row r="7" spans="1:50" ht="41.1" customHeight="1">
      <c r="A7" s="15" t="s">
        <v>93</v>
      </c>
      <c r="B7" s="110" t="s">
        <v>103</v>
      </c>
      <c r="C7" s="110"/>
      <c r="D7" s="110"/>
      <c r="E7" s="110"/>
      <c r="F7" s="110"/>
      <c r="G7" s="110"/>
      <c r="H7" s="110"/>
    </row>
    <row r="8" spans="1:50" ht="48.95" customHeight="1">
      <c r="A8" s="15" t="s">
        <v>32</v>
      </c>
      <c r="B8" s="110" t="s">
        <v>184</v>
      </c>
      <c r="C8" s="110"/>
      <c r="D8" s="110"/>
      <c r="E8" s="110"/>
      <c r="F8" s="110"/>
      <c r="G8" s="110"/>
      <c r="H8" s="110"/>
    </row>
    <row r="9" spans="1:50" ht="48.95" customHeight="1">
      <c r="A9" s="15" t="s">
        <v>185</v>
      </c>
      <c r="B9" s="103" t="s">
        <v>186</v>
      </c>
      <c r="C9" s="104"/>
      <c r="D9" s="104"/>
      <c r="E9" s="104"/>
      <c r="F9" s="104"/>
      <c r="G9" s="104"/>
      <c r="H9" s="105"/>
    </row>
    <row r="10" spans="1:50" ht="30">
      <c r="A10" s="15" t="s">
        <v>33</v>
      </c>
      <c r="B10" s="110" t="s">
        <v>104</v>
      </c>
      <c r="C10" s="110"/>
      <c r="D10" s="110"/>
      <c r="E10" s="110"/>
      <c r="F10" s="110"/>
      <c r="G10" s="110"/>
      <c r="H10" s="110"/>
    </row>
    <row r="11" spans="1:50" ht="30">
      <c r="A11" s="15" t="s">
        <v>8</v>
      </c>
      <c r="B11" s="110" t="s">
        <v>105</v>
      </c>
      <c r="C11" s="110"/>
      <c r="D11" s="110"/>
      <c r="E11" s="110"/>
      <c r="F11" s="110"/>
      <c r="G11" s="110"/>
      <c r="H11" s="110"/>
    </row>
    <row r="12" spans="1:50" ht="33.950000000000003" customHeight="1">
      <c r="A12" s="15" t="s">
        <v>81</v>
      </c>
      <c r="B12" s="110" t="s">
        <v>106</v>
      </c>
      <c r="C12" s="110"/>
      <c r="D12" s="110"/>
      <c r="E12" s="110"/>
      <c r="F12" s="110"/>
      <c r="G12" s="110"/>
      <c r="H12" s="110"/>
    </row>
    <row r="13" spans="1:50" ht="30">
      <c r="A13" s="15" t="s">
        <v>29</v>
      </c>
      <c r="B13" s="110" t="s">
        <v>107</v>
      </c>
      <c r="C13" s="110"/>
      <c r="D13" s="110"/>
      <c r="E13" s="110"/>
      <c r="F13" s="110"/>
      <c r="G13" s="110"/>
      <c r="H13" s="110"/>
    </row>
    <row r="14" spans="1:50" ht="30">
      <c r="A14" s="15" t="s">
        <v>97</v>
      </c>
      <c r="B14" s="110" t="s">
        <v>108</v>
      </c>
      <c r="C14" s="110"/>
      <c r="D14" s="110"/>
      <c r="E14" s="110"/>
      <c r="F14" s="110"/>
      <c r="G14" s="110"/>
      <c r="H14" s="110"/>
    </row>
    <row r="15" spans="1:50" ht="44.1" customHeight="1">
      <c r="A15" s="15" t="s">
        <v>94</v>
      </c>
      <c r="B15" s="110" t="s">
        <v>109</v>
      </c>
      <c r="C15" s="110"/>
      <c r="D15" s="110"/>
      <c r="E15" s="110"/>
      <c r="F15" s="110"/>
      <c r="G15" s="110"/>
      <c r="H15" s="110"/>
    </row>
    <row r="16" spans="1:50" ht="60">
      <c r="A16" s="15" t="s">
        <v>9</v>
      </c>
      <c r="B16" s="110" t="s">
        <v>110</v>
      </c>
      <c r="C16" s="110"/>
      <c r="D16" s="110"/>
      <c r="E16" s="110"/>
      <c r="F16" s="110"/>
      <c r="G16" s="110"/>
      <c r="H16" s="110"/>
    </row>
    <row r="17" spans="1:8" ht="58.5" customHeight="1">
      <c r="A17" s="15" t="s">
        <v>30</v>
      </c>
      <c r="B17" s="110" t="s">
        <v>111</v>
      </c>
      <c r="C17" s="110"/>
      <c r="D17" s="110"/>
      <c r="E17" s="110"/>
      <c r="F17" s="110"/>
      <c r="G17" s="110"/>
      <c r="H17" s="110"/>
    </row>
    <row r="18" spans="1:8" ht="30">
      <c r="A18" s="15" t="s">
        <v>82</v>
      </c>
      <c r="B18" s="110" t="s">
        <v>112</v>
      </c>
      <c r="C18" s="110"/>
      <c r="D18" s="110"/>
      <c r="E18" s="110"/>
      <c r="F18" s="110"/>
      <c r="G18" s="110"/>
      <c r="H18" s="110"/>
    </row>
    <row r="19" spans="1:8" ht="30" customHeight="1">
      <c r="A19" s="128"/>
      <c r="B19" s="129"/>
      <c r="C19" s="129"/>
      <c r="D19" s="129"/>
      <c r="E19" s="129"/>
      <c r="F19" s="129"/>
      <c r="G19" s="129"/>
      <c r="H19" s="130"/>
    </row>
    <row r="20" spans="1:8" ht="37.5" customHeight="1">
      <c r="A20" s="114" t="s">
        <v>173</v>
      </c>
      <c r="B20" s="114"/>
      <c r="C20" s="114"/>
      <c r="D20" s="114"/>
      <c r="E20" s="114"/>
      <c r="F20" s="114"/>
      <c r="G20" s="114"/>
      <c r="H20" s="114"/>
    </row>
    <row r="21" spans="1:8" ht="117" customHeight="1">
      <c r="A21" s="111" t="s">
        <v>34</v>
      </c>
      <c r="B21" s="111"/>
      <c r="C21" s="111"/>
      <c r="D21" s="111"/>
      <c r="E21" s="111"/>
      <c r="F21" s="111"/>
      <c r="G21" s="111"/>
      <c r="H21" s="111"/>
    </row>
    <row r="22" spans="1:8" ht="117" customHeight="1">
      <c r="A22" s="15" t="s">
        <v>93</v>
      </c>
      <c r="B22" s="110" t="s">
        <v>103</v>
      </c>
      <c r="C22" s="110"/>
      <c r="D22" s="110"/>
      <c r="E22" s="110"/>
      <c r="F22" s="110"/>
      <c r="G22" s="110"/>
      <c r="H22" s="110"/>
    </row>
    <row r="23" spans="1:8" ht="167.1" customHeight="1">
      <c r="A23" s="15" t="s">
        <v>83</v>
      </c>
      <c r="B23" s="111" t="s">
        <v>113</v>
      </c>
      <c r="C23" s="111"/>
      <c r="D23" s="111"/>
      <c r="E23" s="111"/>
      <c r="F23" s="111"/>
      <c r="G23" s="111"/>
      <c r="H23" s="111"/>
    </row>
    <row r="24" spans="1:8" ht="69.75" customHeight="1">
      <c r="A24" s="15" t="s">
        <v>179</v>
      </c>
      <c r="B24" s="111" t="s">
        <v>114</v>
      </c>
      <c r="C24" s="111"/>
      <c r="D24" s="111"/>
      <c r="E24" s="111"/>
      <c r="F24" s="111"/>
      <c r="G24" s="111"/>
      <c r="H24" s="111"/>
    </row>
    <row r="25" spans="1:8" ht="60" customHeight="1">
      <c r="A25" s="15" t="s">
        <v>180</v>
      </c>
      <c r="B25" s="111" t="s">
        <v>116</v>
      </c>
      <c r="C25" s="111"/>
      <c r="D25" s="111"/>
      <c r="E25" s="111"/>
      <c r="F25" s="111"/>
      <c r="G25" s="111"/>
      <c r="H25" s="111"/>
    </row>
    <row r="26" spans="1:8" ht="24.75" customHeight="1">
      <c r="A26" s="16" t="s">
        <v>85</v>
      </c>
      <c r="B26" s="112" t="s">
        <v>115</v>
      </c>
      <c r="C26" s="112"/>
      <c r="D26" s="112"/>
      <c r="E26" s="112"/>
      <c r="F26" s="112"/>
      <c r="G26" s="112"/>
      <c r="H26" s="112"/>
    </row>
    <row r="27" spans="1:8" ht="26.25" customHeight="1">
      <c r="A27" s="16" t="s">
        <v>86</v>
      </c>
      <c r="B27" s="112" t="s">
        <v>95</v>
      </c>
      <c r="C27" s="112"/>
      <c r="D27" s="112"/>
      <c r="E27" s="112"/>
      <c r="F27" s="112"/>
      <c r="G27" s="112"/>
      <c r="H27" s="112"/>
    </row>
    <row r="28" spans="1:8" ht="53.25" customHeight="1">
      <c r="A28" s="15" t="s">
        <v>160</v>
      </c>
      <c r="B28" s="111" t="s">
        <v>166</v>
      </c>
      <c r="C28" s="111"/>
      <c r="D28" s="111"/>
      <c r="E28" s="111"/>
      <c r="F28" s="111"/>
      <c r="G28" s="111"/>
      <c r="H28" s="111"/>
    </row>
    <row r="29" spans="1:8" ht="45" customHeight="1">
      <c r="A29" s="15" t="s">
        <v>162</v>
      </c>
      <c r="B29" s="106" t="s">
        <v>167</v>
      </c>
      <c r="C29" s="107"/>
      <c r="D29" s="107"/>
      <c r="E29" s="107"/>
      <c r="F29" s="107"/>
      <c r="G29" s="107"/>
      <c r="H29" s="108"/>
    </row>
    <row r="30" spans="1:8" ht="45" customHeight="1">
      <c r="A30" s="15" t="s">
        <v>161</v>
      </c>
      <c r="B30" s="106" t="s">
        <v>168</v>
      </c>
      <c r="C30" s="107"/>
      <c r="D30" s="107"/>
      <c r="E30" s="107"/>
      <c r="F30" s="107"/>
      <c r="G30" s="107"/>
      <c r="H30" s="108"/>
    </row>
    <row r="31" spans="1:8" ht="45" customHeight="1">
      <c r="A31" s="15" t="s">
        <v>151</v>
      </c>
      <c r="B31" s="106" t="s">
        <v>169</v>
      </c>
      <c r="C31" s="107"/>
      <c r="D31" s="107"/>
      <c r="E31" s="107"/>
      <c r="F31" s="107"/>
      <c r="G31" s="107"/>
      <c r="H31" s="108"/>
    </row>
    <row r="32" spans="1:8" ht="33" customHeight="1">
      <c r="A32" s="16" t="s">
        <v>181</v>
      </c>
      <c r="B32" s="111" t="s">
        <v>117</v>
      </c>
      <c r="C32" s="111"/>
      <c r="D32" s="111"/>
      <c r="E32" s="111"/>
      <c r="F32" s="111"/>
      <c r="G32" s="111"/>
      <c r="H32" s="111"/>
    </row>
    <row r="33" spans="1:8" ht="39" customHeight="1">
      <c r="A33" s="15" t="s">
        <v>87</v>
      </c>
      <c r="B33" s="112" t="s">
        <v>170</v>
      </c>
      <c r="C33" s="112"/>
      <c r="D33" s="112"/>
      <c r="E33" s="112"/>
      <c r="F33" s="112"/>
      <c r="G33" s="112"/>
      <c r="H33" s="112"/>
    </row>
    <row r="34" spans="1:8" ht="39" customHeight="1">
      <c r="A34" s="114" t="s">
        <v>201</v>
      </c>
      <c r="B34" s="114"/>
      <c r="C34" s="114"/>
      <c r="D34" s="114"/>
      <c r="E34" s="114"/>
      <c r="F34" s="114"/>
      <c r="G34" s="114"/>
      <c r="H34" s="114"/>
    </row>
    <row r="35" spans="1:8" ht="79.5" customHeight="1">
      <c r="A35" s="103" t="s">
        <v>202</v>
      </c>
      <c r="B35" s="104"/>
      <c r="C35" s="104"/>
      <c r="D35" s="104"/>
      <c r="E35" s="104"/>
      <c r="F35" s="104"/>
      <c r="G35" s="104"/>
      <c r="H35" s="105"/>
    </row>
    <row r="36" spans="1:8" ht="33" customHeight="1">
      <c r="A36" s="15" t="s">
        <v>26</v>
      </c>
      <c r="B36" s="111" t="s">
        <v>140</v>
      </c>
      <c r="C36" s="111"/>
      <c r="D36" s="111"/>
      <c r="E36" s="111"/>
      <c r="F36" s="111"/>
      <c r="G36" s="111"/>
      <c r="H36" s="111"/>
    </row>
    <row r="37" spans="1:8" ht="33" customHeight="1">
      <c r="A37" s="15" t="s">
        <v>27</v>
      </c>
      <c r="B37" s="111" t="s">
        <v>141</v>
      </c>
      <c r="C37" s="111"/>
      <c r="D37" s="111"/>
      <c r="E37" s="111"/>
      <c r="F37" s="111"/>
      <c r="G37" s="111"/>
      <c r="H37" s="111"/>
    </row>
    <row r="38" spans="1:8" ht="33" customHeight="1">
      <c r="A38" s="26"/>
      <c r="B38" s="27"/>
      <c r="C38" s="27"/>
      <c r="D38" s="27"/>
      <c r="E38" s="27"/>
      <c r="F38" s="27"/>
      <c r="G38" s="27"/>
      <c r="H38" s="28"/>
    </row>
    <row r="39" spans="1:8" ht="34.5" customHeight="1">
      <c r="A39" s="114" t="s">
        <v>174</v>
      </c>
      <c r="B39" s="114"/>
      <c r="C39" s="114"/>
      <c r="D39" s="114"/>
      <c r="E39" s="114"/>
      <c r="F39" s="114"/>
      <c r="G39" s="114"/>
      <c r="H39" s="114"/>
    </row>
    <row r="40" spans="1:8" ht="34.5" customHeight="1">
      <c r="A40" s="15" t="s">
        <v>10</v>
      </c>
      <c r="B40" s="111" t="s">
        <v>118</v>
      </c>
      <c r="C40" s="111"/>
      <c r="D40" s="111"/>
      <c r="E40" s="111"/>
      <c r="F40" s="111"/>
      <c r="G40" s="111"/>
      <c r="H40" s="111"/>
    </row>
    <row r="41" spans="1:8" ht="29.25" customHeight="1">
      <c r="A41" s="15" t="s">
        <v>11</v>
      </c>
      <c r="B41" s="111" t="s">
        <v>119</v>
      </c>
      <c r="C41" s="111"/>
      <c r="D41" s="111"/>
      <c r="E41" s="111"/>
      <c r="F41" s="111"/>
      <c r="G41" s="111"/>
      <c r="H41" s="111"/>
    </row>
    <row r="42" spans="1:8" ht="42" customHeight="1">
      <c r="A42" s="15" t="s">
        <v>142</v>
      </c>
      <c r="B42" s="111" t="s">
        <v>187</v>
      </c>
      <c r="C42" s="111"/>
      <c r="D42" s="111"/>
      <c r="E42" s="111"/>
      <c r="F42" s="111"/>
      <c r="G42" s="111"/>
      <c r="H42" s="111"/>
    </row>
    <row r="43" spans="1:8" ht="42" customHeight="1">
      <c r="A43" s="15" t="s">
        <v>189</v>
      </c>
      <c r="B43" s="106" t="s">
        <v>190</v>
      </c>
      <c r="C43" s="107"/>
      <c r="D43" s="107"/>
      <c r="E43" s="107"/>
      <c r="F43" s="107"/>
      <c r="G43" s="107"/>
      <c r="H43" s="108"/>
    </row>
    <row r="44" spans="1:8" ht="42" customHeight="1">
      <c r="A44" s="15" t="s">
        <v>143</v>
      </c>
      <c r="B44" s="106" t="s">
        <v>191</v>
      </c>
      <c r="C44" s="107"/>
      <c r="D44" s="107"/>
      <c r="E44" s="107"/>
      <c r="F44" s="107"/>
      <c r="G44" s="107"/>
      <c r="H44" s="108"/>
    </row>
    <row r="45" spans="1:8" ht="42" customHeight="1">
      <c r="A45" s="15" t="s">
        <v>192</v>
      </c>
      <c r="B45" s="106" t="s">
        <v>194</v>
      </c>
      <c r="C45" s="107"/>
      <c r="D45" s="107"/>
      <c r="E45" s="107"/>
      <c r="F45" s="107"/>
      <c r="G45" s="107"/>
      <c r="H45" s="108"/>
    </row>
    <row r="46" spans="1:8" ht="86.1" customHeight="1">
      <c r="A46" s="17" t="s">
        <v>196</v>
      </c>
      <c r="B46" s="117" t="s">
        <v>120</v>
      </c>
      <c r="C46" s="117"/>
      <c r="D46" s="117"/>
      <c r="E46" s="117"/>
      <c r="F46" s="117"/>
      <c r="G46" s="117"/>
      <c r="H46" s="117"/>
    </row>
    <row r="47" spans="1:8" ht="39.75" customHeight="1">
      <c r="A47" s="17" t="s">
        <v>200</v>
      </c>
      <c r="B47" s="125" t="s">
        <v>203</v>
      </c>
      <c r="C47" s="126"/>
      <c r="D47" s="126"/>
      <c r="E47" s="126"/>
      <c r="F47" s="126"/>
      <c r="G47" s="126"/>
      <c r="H47" s="127"/>
    </row>
    <row r="48" spans="1:8" ht="31.5" customHeight="1">
      <c r="A48" s="17" t="s">
        <v>12</v>
      </c>
      <c r="B48" s="117" t="s">
        <v>195</v>
      </c>
      <c r="C48" s="117"/>
      <c r="D48" s="117"/>
      <c r="E48" s="117"/>
      <c r="F48" s="117"/>
      <c r="G48" s="117"/>
      <c r="H48" s="117"/>
    </row>
    <row r="49" spans="1:8" ht="30">
      <c r="A49" s="17" t="s">
        <v>197</v>
      </c>
      <c r="B49" s="117" t="s">
        <v>121</v>
      </c>
      <c r="C49" s="117"/>
      <c r="D49" s="117"/>
      <c r="E49" s="117"/>
      <c r="F49" s="117"/>
      <c r="G49" s="117"/>
      <c r="H49" s="117"/>
    </row>
    <row r="50" spans="1:8" ht="43.5" customHeight="1">
      <c r="A50" s="17" t="s">
        <v>14</v>
      </c>
      <c r="B50" s="117" t="s">
        <v>122</v>
      </c>
      <c r="C50" s="117"/>
      <c r="D50" s="117"/>
      <c r="E50" s="117"/>
      <c r="F50" s="117"/>
      <c r="G50" s="117"/>
      <c r="H50" s="117"/>
    </row>
    <row r="51" spans="1:8" ht="40.5" customHeight="1">
      <c r="A51" s="17" t="s">
        <v>15</v>
      </c>
      <c r="B51" s="117" t="s">
        <v>123</v>
      </c>
      <c r="C51" s="117"/>
      <c r="D51" s="117"/>
      <c r="E51" s="117"/>
      <c r="F51" s="117"/>
      <c r="G51" s="117"/>
      <c r="H51" s="117"/>
    </row>
    <row r="52" spans="1:8" ht="75.75" customHeight="1">
      <c r="A52" s="18" t="s">
        <v>16</v>
      </c>
      <c r="B52" s="113" t="s">
        <v>124</v>
      </c>
      <c r="C52" s="113"/>
      <c r="D52" s="113"/>
      <c r="E52" s="113"/>
      <c r="F52" s="113"/>
      <c r="G52" s="113"/>
      <c r="H52" s="113"/>
    </row>
    <row r="53" spans="1:8" ht="41.25" customHeight="1">
      <c r="A53" s="18" t="s">
        <v>17</v>
      </c>
      <c r="B53" s="113" t="s">
        <v>125</v>
      </c>
      <c r="C53" s="113"/>
      <c r="D53" s="113"/>
      <c r="E53" s="113"/>
      <c r="F53" s="113"/>
      <c r="G53" s="113"/>
      <c r="H53" s="113"/>
    </row>
    <row r="54" spans="1:8" ht="47.45" customHeight="1">
      <c r="A54" s="18" t="s">
        <v>158</v>
      </c>
      <c r="B54" s="113" t="s">
        <v>126</v>
      </c>
      <c r="C54" s="113"/>
      <c r="D54" s="113"/>
      <c r="E54" s="113"/>
      <c r="F54" s="113"/>
      <c r="G54" s="113"/>
      <c r="H54" s="113"/>
    </row>
    <row r="55" spans="1:8" ht="57.6" customHeight="1">
      <c r="A55" s="18" t="s">
        <v>35</v>
      </c>
      <c r="B55" s="113" t="s">
        <v>127</v>
      </c>
      <c r="C55" s="113"/>
      <c r="D55" s="113"/>
      <c r="E55" s="113"/>
      <c r="F55" s="113"/>
      <c r="G55" s="113"/>
      <c r="H55" s="113"/>
    </row>
    <row r="56" spans="1:8" ht="31.5" customHeight="1">
      <c r="A56" s="18" t="s">
        <v>98</v>
      </c>
      <c r="B56" s="113" t="s">
        <v>128</v>
      </c>
      <c r="C56" s="113"/>
      <c r="D56" s="113"/>
      <c r="E56" s="113"/>
      <c r="F56" s="113"/>
      <c r="G56" s="113"/>
      <c r="H56" s="113"/>
    </row>
    <row r="57" spans="1:8" ht="70.5" customHeight="1">
      <c r="A57" s="18" t="s">
        <v>99</v>
      </c>
      <c r="B57" s="113" t="s">
        <v>129</v>
      </c>
      <c r="C57" s="113"/>
      <c r="D57" s="113"/>
      <c r="E57" s="113"/>
      <c r="F57" s="113"/>
      <c r="G57" s="113"/>
      <c r="H57" s="113"/>
    </row>
    <row r="58" spans="1:8" ht="33.75" customHeight="1">
      <c r="A58" s="118"/>
      <c r="B58" s="118"/>
      <c r="C58" s="118"/>
      <c r="D58" s="118"/>
      <c r="E58" s="118"/>
      <c r="F58" s="118"/>
      <c r="G58" s="118"/>
      <c r="H58" s="119"/>
    </row>
    <row r="59" spans="1:8" ht="32.25" customHeight="1">
      <c r="A59" s="109" t="s">
        <v>176</v>
      </c>
      <c r="B59" s="109"/>
      <c r="C59" s="109"/>
      <c r="D59" s="109"/>
      <c r="E59" s="109"/>
      <c r="F59" s="109"/>
      <c r="G59" s="109"/>
      <c r="H59" s="109"/>
    </row>
    <row r="60" spans="1:8" ht="34.5" customHeight="1">
      <c r="A60" s="15" t="s">
        <v>22</v>
      </c>
      <c r="B60" s="115" t="s">
        <v>135</v>
      </c>
      <c r="C60" s="115"/>
      <c r="D60" s="115"/>
      <c r="E60" s="115"/>
      <c r="F60" s="115"/>
      <c r="G60" s="115"/>
      <c r="H60" s="115"/>
    </row>
    <row r="61" spans="1:8" ht="60" customHeight="1">
      <c r="A61" s="15" t="s">
        <v>31</v>
      </c>
      <c r="B61" s="124" t="s">
        <v>136</v>
      </c>
      <c r="C61" s="124"/>
      <c r="D61" s="124"/>
      <c r="E61" s="124"/>
      <c r="F61" s="124"/>
      <c r="G61" s="124"/>
      <c r="H61" s="124"/>
    </row>
    <row r="62" spans="1:8" ht="41.25" customHeight="1">
      <c r="A62" s="15" t="s">
        <v>198</v>
      </c>
      <c r="B62" s="121" t="s">
        <v>199</v>
      </c>
      <c r="C62" s="122"/>
      <c r="D62" s="122"/>
      <c r="E62" s="122"/>
      <c r="F62" s="122"/>
      <c r="G62" s="122"/>
      <c r="H62" s="123"/>
    </row>
    <row r="63" spans="1:8" ht="42" customHeight="1">
      <c r="A63" s="15" t="s">
        <v>23</v>
      </c>
      <c r="B63" s="111" t="s">
        <v>137</v>
      </c>
      <c r="C63" s="111"/>
      <c r="D63" s="111"/>
      <c r="E63" s="111"/>
      <c r="F63" s="111"/>
      <c r="G63" s="111"/>
      <c r="H63" s="111"/>
    </row>
    <row r="64" spans="1:8" ht="31.5" customHeight="1">
      <c r="A64" s="15" t="s">
        <v>24</v>
      </c>
      <c r="B64" s="115" t="s">
        <v>138</v>
      </c>
      <c r="C64" s="115"/>
      <c r="D64" s="115"/>
      <c r="E64" s="115"/>
      <c r="F64" s="115"/>
      <c r="G64" s="115"/>
      <c r="H64" s="115"/>
    </row>
    <row r="65" spans="1:8" ht="45.75" customHeight="1">
      <c r="A65" s="15" t="s">
        <v>25</v>
      </c>
      <c r="B65" s="115" t="s">
        <v>139</v>
      </c>
      <c r="C65" s="115"/>
      <c r="D65" s="115"/>
      <c r="E65" s="115"/>
      <c r="F65" s="115"/>
      <c r="G65" s="115"/>
      <c r="H65" s="115"/>
    </row>
    <row r="66" spans="1:8" ht="30.75" customHeight="1">
      <c r="A66" s="120"/>
      <c r="B66" s="120"/>
      <c r="C66" s="120"/>
      <c r="D66" s="120"/>
      <c r="E66" s="120"/>
      <c r="F66" s="120"/>
      <c r="G66" s="120"/>
      <c r="H66" s="120"/>
    </row>
    <row r="67" spans="1:8" ht="34.5" customHeight="1">
      <c r="A67" s="109" t="s">
        <v>175</v>
      </c>
      <c r="B67" s="109"/>
      <c r="C67" s="109"/>
      <c r="D67" s="109"/>
      <c r="E67" s="109"/>
      <c r="F67" s="109"/>
      <c r="G67" s="109"/>
      <c r="H67" s="109"/>
    </row>
    <row r="68" spans="1:8" ht="39.75" customHeight="1">
      <c r="A68" s="18" t="s">
        <v>19</v>
      </c>
      <c r="B68" s="115" t="s">
        <v>130</v>
      </c>
      <c r="C68" s="115"/>
      <c r="D68" s="115"/>
      <c r="E68" s="115"/>
      <c r="F68" s="115"/>
      <c r="G68" s="115"/>
      <c r="H68" s="115"/>
    </row>
    <row r="69" spans="1:8" ht="39.75" customHeight="1">
      <c r="A69" s="18" t="s">
        <v>13</v>
      </c>
      <c r="B69" s="115" t="s">
        <v>131</v>
      </c>
      <c r="C69" s="115"/>
      <c r="D69" s="115"/>
      <c r="E69" s="115"/>
      <c r="F69" s="115"/>
      <c r="G69" s="115"/>
      <c r="H69" s="115"/>
    </row>
    <row r="70" spans="1:8" ht="42" customHeight="1">
      <c r="A70" s="18" t="s">
        <v>18</v>
      </c>
      <c r="B70" s="113" t="s">
        <v>132</v>
      </c>
      <c r="C70" s="113"/>
      <c r="D70" s="113"/>
      <c r="E70" s="113"/>
      <c r="F70" s="113"/>
      <c r="G70" s="113"/>
      <c r="H70" s="113"/>
    </row>
    <row r="71" spans="1:8" ht="33.75" customHeight="1">
      <c r="A71" s="18" t="s">
        <v>20</v>
      </c>
      <c r="B71" s="115" t="s">
        <v>133</v>
      </c>
      <c r="C71" s="115"/>
      <c r="D71" s="115"/>
      <c r="E71" s="115"/>
      <c r="F71" s="115"/>
      <c r="G71" s="115"/>
      <c r="H71" s="115"/>
    </row>
    <row r="72" spans="1:8" ht="33" customHeight="1">
      <c r="A72" s="18" t="s">
        <v>21</v>
      </c>
      <c r="B72" s="115" t="s">
        <v>134</v>
      </c>
      <c r="C72" s="115"/>
      <c r="D72" s="115"/>
      <c r="E72" s="115"/>
      <c r="F72" s="115"/>
      <c r="G72" s="115"/>
      <c r="H72" s="115"/>
    </row>
    <row r="73" spans="1:8" ht="33.75" customHeight="1">
      <c r="A73" s="116"/>
      <c r="B73" s="116"/>
      <c r="C73" s="116"/>
      <c r="D73" s="116"/>
      <c r="E73" s="116"/>
      <c r="F73" s="116"/>
      <c r="G73" s="116"/>
      <c r="H73" s="116"/>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7"/>
  <sheetViews>
    <sheetView tabSelected="1" topLeftCell="N10" zoomScale="70" zoomScaleNormal="70" workbookViewId="0">
      <selection activeCell="S13" sqref="S13"/>
    </sheetView>
  </sheetViews>
  <sheetFormatPr baseColWidth="10" defaultColWidth="11.25" defaultRowHeight="18"/>
  <cols>
    <col min="1" max="1" width="26.25" style="1" customWidth="1"/>
    <col min="2" max="2" width="49.125" style="1" customWidth="1"/>
    <col min="3" max="4" width="22.25" style="1" customWidth="1"/>
    <col min="5" max="5" width="28.75" style="1" customWidth="1"/>
    <col min="6" max="6" width="26.875" style="1" customWidth="1"/>
    <col min="7" max="7" width="23.75" style="1" customWidth="1"/>
    <col min="8" max="8" width="27.125" style="1" customWidth="1"/>
    <col min="9" max="9" width="27.75" style="1" customWidth="1"/>
    <col min="10" max="10" width="34.375" style="1" customWidth="1"/>
    <col min="11" max="11" width="36.25" style="4" customWidth="1"/>
    <col min="12" max="12" width="35.125" style="4" customWidth="1"/>
    <col min="13" max="13" width="26.875" style="4" customWidth="1"/>
    <col min="14" max="14" width="64" style="4" customWidth="1"/>
    <col min="15" max="17" width="17.125" style="5" customWidth="1"/>
    <col min="18" max="18" width="28.125" style="6" customWidth="1"/>
    <col min="19" max="19" width="30.25" style="1" customWidth="1"/>
    <col min="20" max="20" width="32.25" style="1" customWidth="1"/>
    <col min="21" max="21" width="27.25" style="1" customWidth="1"/>
    <col min="22" max="22" width="0" style="1" hidden="1" customWidth="1"/>
    <col min="23" max="16384" width="11.25" style="1"/>
  </cols>
  <sheetData>
    <row r="1" spans="1:21" ht="21" customHeight="1">
      <c r="A1" s="158"/>
      <c r="B1" s="158"/>
      <c r="C1" s="159" t="s">
        <v>1</v>
      </c>
      <c r="D1" s="159"/>
      <c r="E1" s="159"/>
      <c r="F1" s="159"/>
      <c r="G1" s="159"/>
      <c r="H1" s="159"/>
      <c r="I1" s="159"/>
      <c r="J1" s="159"/>
      <c r="K1" s="159"/>
      <c r="L1" s="159"/>
      <c r="M1" s="159"/>
      <c r="N1" s="159"/>
      <c r="O1" s="159"/>
      <c r="P1" s="159"/>
      <c r="Q1" s="159"/>
      <c r="R1" s="159"/>
      <c r="S1" s="159"/>
      <c r="T1" s="32" t="s">
        <v>205</v>
      </c>
    </row>
    <row r="2" spans="1:21" ht="21" customHeight="1">
      <c r="A2" s="158"/>
      <c r="B2" s="158"/>
      <c r="C2" s="159" t="s">
        <v>2</v>
      </c>
      <c r="D2" s="159"/>
      <c r="E2" s="159"/>
      <c r="F2" s="159"/>
      <c r="G2" s="159"/>
      <c r="H2" s="159"/>
      <c r="I2" s="159"/>
      <c r="J2" s="159"/>
      <c r="K2" s="159"/>
      <c r="L2" s="159"/>
      <c r="M2" s="159"/>
      <c r="N2" s="159"/>
      <c r="O2" s="159"/>
      <c r="P2" s="159"/>
      <c r="Q2" s="159"/>
      <c r="R2" s="159"/>
      <c r="S2" s="159"/>
      <c r="T2" s="32" t="s">
        <v>3</v>
      </c>
    </row>
    <row r="3" spans="1:21" ht="21" customHeight="1">
      <c r="A3" s="158"/>
      <c r="B3" s="158"/>
      <c r="C3" s="159" t="s">
        <v>4</v>
      </c>
      <c r="D3" s="159"/>
      <c r="E3" s="159"/>
      <c r="F3" s="159"/>
      <c r="G3" s="159"/>
      <c r="H3" s="159"/>
      <c r="I3" s="159"/>
      <c r="J3" s="159"/>
      <c r="K3" s="159"/>
      <c r="L3" s="159"/>
      <c r="M3" s="159"/>
      <c r="N3" s="159"/>
      <c r="O3" s="159"/>
      <c r="P3" s="159"/>
      <c r="Q3" s="159"/>
      <c r="R3" s="159"/>
      <c r="S3" s="159"/>
      <c r="T3" s="32" t="s">
        <v>204</v>
      </c>
    </row>
    <row r="4" spans="1:21" ht="21" customHeight="1">
      <c r="A4" s="158"/>
      <c r="B4" s="158"/>
      <c r="C4" s="159" t="s">
        <v>152</v>
      </c>
      <c r="D4" s="159"/>
      <c r="E4" s="159"/>
      <c r="F4" s="159"/>
      <c r="G4" s="159"/>
      <c r="H4" s="159"/>
      <c r="I4" s="159"/>
      <c r="J4" s="159"/>
      <c r="K4" s="159"/>
      <c r="L4" s="159"/>
      <c r="M4" s="159"/>
      <c r="N4" s="159"/>
      <c r="O4" s="159"/>
      <c r="P4" s="159"/>
      <c r="Q4" s="159"/>
      <c r="R4" s="159"/>
      <c r="S4" s="159"/>
      <c r="T4" s="32" t="s">
        <v>207</v>
      </c>
    </row>
    <row r="5" spans="1:21" ht="26.25" customHeight="1">
      <c r="A5" s="157" t="s">
        <v>164</v>
      </c>
      <c r="B5" s="157"/>
      <c r="C5" s="24"/>
      <c r="D5" s="20"/>
      <c r="E5" s="20"/>
      <c r="F5" s="20"/>
      <c r="G5" s="20"/>
      <c r="H5" s="20"/>
      <c r="I5" s="20"/>
      <c r="J5" s="20"/>
      <c r="K5" s="20"/>
      <c r="L5" s="20"/>
      <c r="M5" s="20"/>
      <c r="N5" s="20"/>
      <c r="O5" s="20"/>
      <c r="P5" s="20"/>
      <c r="Q5" s="20"/>
      <c r="R5" s="20"/>
      <c r="S5" s="20"/>
      <c r="T5" s="25"/>
    </row>
    <row r="6" spans="1:21" ht="39" customHeight="1">
      <c r="A6" s="154" t="s">
        <v>154</v>
      </c>
      <c r="B6" s="155"/>
      <c r="C6" s="155"/>
      <c r="D6" s="155"/>
      <c r="E6" s="155"/>
      <c r="F6" s="155"/>
      <c r="G6" s="155"/>
      <c r="H6" s="155"/>
      <c r="I6" s="155"/>
      <c r="J6" s="155"/>
      <c r="K6" s="155"/>
      <c r="L6" s="155"/>
      <c r="M6" s="155"/>
      <c r="N6" s="155"/>
      <c r="O6" s="155"/>
      <c r="P6" s="155"/>
      <c r="Q6" s="155"/>
      <c r="R6" s="155"/>
      <c r="S6" s="155"/>
      <c r="T6" s="156"/>
    </row>
    <row r="7" spans="1:21" s="3" customFormat="1" ht="78.75" customHeight="1">
      <c r="A7" s="2" t="s">
        <v>88</v>
      </c>
      <c r="B7" s="2" t="s">
        <v>159</v>
      </c>
      <c r="C7" s="2" t="s">
        <v>150</v>
      </c>
      <c r="D7" s="2" t="s">
        <v>28</v>
      </c>
      <c r="E7" s="2" t="s">
        <v>96</v>
      </c>
      <c r="F7" s="2" t="s">
        <v>7</v>
      </c>
      <c r="G7" s="2" t="s">
        <v>185</v>
      </c>
      <c r="H7" s="2" t="s">
        <v>33</v>
      </c>
      <c r="I7" s="2" t="s">
        <v>8</v>
      </c>
      <c r="J7" s="22" t="s">
        <v>149</v>
      </c>
      <c r="K7" s="2" t="s">
        <v>92</v>
      </c>
      <c r="L7" s="2" t="s">
        <v>91</v>
      </c>
      <c r="M7" s="2" t="s">
        <v>171</v>
      </c>
      <c r="N7" s="2" t="s">
        <v>9</v>
      </c>
      <c r="O7" s="2" t="s">
        <v>30</v>
      </c>
      <c r="P7" s="2" t="s">
        <v>227</v>
      </c>
      <c r="Q7" s="2" t="s">
        <v>533</v>
      </c>
      <c r="R7" s="49" t="s">
        <v>156</v>
      </c>
      <c r="S7" s="2" t="s">
        <v>157</v>
      </c>
      <c r="T7" s="2" t="s">
        <v>155</v>
      </c>
      <c r="U7" s="21"/>
    </row>
    <row r="8" spans="1:21" ht="57">
      <c r="A8" s="146" t="s">
        <v>230</v>
      </c>
      <c r="B8" s="151" t="s">
        <v>231</v>
      </c>
      <c r="C8" s="146" t="s">
        <v>232</v>
      </c>
      <c r="D8" s="146" t="s">
        <v>233</v>
      </c>
      <c r="E8" s="152" t="s">
        <v>234</v>
      </c>
      <c r="F8" s="132" t="s">
        <v>235</v>
      </c>
      <c r="G8" s="149" t="s">
        <v>236</v>
      </c>
      <c r="H8" s="52" t="s">
        <v>237</v>
      </c>
      <c r="I8" s="53" t="s">
        <v>238</v>
      </c>
      <c r="J8" s="53" t="s">
        <v>239</v>
      </c>
      <c r="K8" s="52" t="s">
        <v>240</v>
      </c>
      <c r="L8" s="54">
        <v>0.5</v>
      </c>
      <c r="M8" s="55" t="s">
        <v>241</v>
      </c>
      <c r="N8" s="146" t="s">
        <v>242</v>
      </c>
      <c r="O8" s="53">
        <v>600</v>
      </c>
      <c r="P8" s="53" t="s">
        <v>338</v>
      </c>
      <c r="Q8" s="53">
        <v>0</v>
      </c>
      <c r="R8" s="284">
        <v>200</v>
      </c>
      <c r="S8" s="284">
        <v>200</v>
      </c>
      <c r="T8" s="284">
        <v>200</v>
      </c>
    </row>
    <row r="9" spans="1:21" ht="42.75">
      <c r="A9" s="148"/>
      <c r="B9" s="151"/>
      <c r="C9" s="147"/>
      <c r="D9" s="148"/>
      <c r="E9" s="153"/>
      <c r="F9" s="133"/>
      <c r="G9" s="150"/>
      <c r="H9" s="52" t="s">
        <v>243</v>
      </c>
      <c r="I9" s="53" t="s">
        <v>238</v>
      </c>
      <c r="J9" s="53" t="s">
        <v>244</v>
      </c>
      <c r="K9" s="52" t="s">
        <v>245</v>
      </c>
      <c r="L9" s="54">
        <v>0.5</v>
      </c>
      <c r="M9" s="55" t="s">
        <v>246</v>
      </c>
      <c r="N9" s="148"/>
      <c r="O9" s="53">
        <v>6</v>
      </c>
      <c r="P9" s="53" t="s">
        <v>338</v>
      </c>
      <c r="Q9" s="53">
        <v>0</v>
      </c>
      <c r="R9" s="284">
        <v>2</v>
      </c>
      <c r="S9" s="284">
        <v>2</v>
      </c>
      <c r="T9" s="284">
        <v>2</v>
      </c>
    </row>
    <row r="10" spans="1:21" ht="85.5">
      <c r="A10" s="146" t="s">
        <v>247</v>
      </c>
      <c r="B10" s="151" t="s">
        <v>248</v>
      </c>
      <c r="C10" s="147"/>
      <c r="D10" s="146" t="s">
        <v>249</v>
      </c>
      <c r="E10" s="152" t="s">
        <v>250</v>
      </c>
      <c r="F10" s="132" t="s">
        <v>251</v>
      </c>
      <c r="G10" s="149" t="s">
        <v>252</v>
      </c>
      <c r="H10" s="52" t="s">
        <v>253</v>
      </c>
      <c r="I10" s="53" t="s">
        <v>238</v>
      </c>
      <c r="J10" s="53" t="s">
        <v>254</v>
      </c>
      <c r="K10" s="52" t="s">
        <v>255</v>
      </c>
      <c r="L10" s="54">
        <v>0.5</v>
      </c>
      <c r="M10" s="55" t="s">
        <v>241</v>
      </c>
      <c r="N10" s="146" t="s">
        <v>256</v>
      </c>
      <c r="O10" s="53">
        <v>176</v>
      </c>
      <c r="P10" s="53" t="s">
        <v>338</v>
      </c>
      <c r="Q10" s="53">
        <v>0</v>
      </c>
      <c r="R10" s="284">
        <v>60</v>
      </c>
      <c r="S10" s="284">
        <v>60</v>
      </c>
      <c r="T10" s="284">
        <v>56</v>
      </c>
    </row>
    <row r="11" spans="1:21" ht="85.5">
      <c r="A11" s="148"/>
      <c r="B11" s="151"/>
      <c r="C11" s="148"/>
      <c r="D11" s="148"/>
      <c r="E11" s="153"/>
      <c r="F11" s="133"/>
      <c r="G11" s="150"/>
      <c r="H11" s="52" t="s">
        <v>257</v>
      </c>
      <c r="I11" s="53" t="s">
        <v>238</v>
      </c>
      <c r="J11" s="53" t="s">
        <v>258</v>
      </c>
      <c r="K11" s="52" t="s">
        <v>259</v>
      </c>
      <c r="L11" s="54">
        <v>0.5</v>
      </c>
      <c r="M11" s="55" t="s">
        <v>241</v>
      </c>
      <c r="N11" s="148"/>
      <c r="O11" s="53">
        <v>647</v>
      </c>
      <c r="P11" s="53" t="s">
        <v>338</v>
      </c>
      <c r="Q11" s="53">
        <v>0</v>
      </c>
      <c r="R11" s="284">
        <v>220</v>
      </c>
      <c r="S11" s="284">
        <v>220</v>
      </c>
      <c r="T11" s="284">
        <v>207</v>
      </c>
    </row>
    <row r="12" spans="1:21" ht="57">
      <c r="A12" s="132" t="s">
        <v>247</v>
      </c>
      <c r="B12" s="132" t="s">
        <v>260</v>
      </c>
      <c r="C12" s="146" t="s">
        <v>261</v>
      </c>
      <c r="D12" s="132" t="s">
        <v>262</v>
      </c>
      <c r="E12" s="140" t="s">
        <v>263</v>
      </c>
      <c r="F12" s="132" t="s">
        <v>264</v>
      </c>
      <c r="G12" s="134" t="s">
        <v>265</v>
      </c>
      <c r="H12" s="52" t="s">
        <v>266</v>
      </c>
      <c r="I12" s="56" t="s">
        <v>267</v>
      </c>
      <c r="J12" s="57" t="s">
        <v>268</v>
      </c>
      <c r="K12" s="52" t="s">
        <v>269</v>
      </c>
      <c r="L12" s="58">
        <v>0.4</v>
      </c>
      <c r="M12" s="55" t="s">
        <v>241</v>
      </c>
      <c r="N12" s="143" t="s">
        <v>270</v>
      </c>
      <c r="O12" s="290">
        <v>185000</v>
      </c>
      <c r="P12" s="290">
        <v>30000</v>
      </c>
      <c r="Q12" s="290">
        <v>30000</v>
      </c>
      <c r="R12" s="285">
        <v>50000</v>
      </c>
      <c r="S12" s="285">
        <v>60000</v>
      </c>
      <c r="T12" s="285">
        <v>45000</v>
      </c>
    </row>
    <row r="13" spans="1:21" ht="85.5">
      <c r="A13" s="141"/>
      <c r="B13" s="141"/>
      <c r="C13" s="147"/>
      <c r="D13" s="141"/>
      <c r="E13" s="137"/>
      <c r="F13" s="141"/>
      <c r="G13" s="137"/>
      <c r="H13" s="52" t="s">
        <v>271</v>
      </c>
      <c r="I13" s="56" t="s">
        <v>267</v>
      </c>
      <c r="J13" s="57" t="s">
        <v>272</v>
      </c>
      <c r="K13" s="52" t="s">
        <v>273</v>
      </c>
      <c r="L13" s="58">
        <v>0.4</v>
      </c>
      <c r="M13" s="55" t="s">
        <v>241</v>
      </c>
      <c r="N13" s="136"/>
      <c r="O13" s="290">
        <v>200</v>
      </c>
      <c r="P13" s="290">
        <v>20</v>
      </c>
      <c r="Q13" s="290">
        <v>25</v>
      </c>
      <c r="R13" s="285">
        <v>60</v>
      </c>
      <c r="S13" s="285">
        <v>60</v>
      </c>
      <c r="T13" s="285">
        <v>55</v>
      </c>
    </row>
    <row r="14" spans="1:21" ht="57">
      <c r="A14" s="133"/>
      <c r="B14" s="133"/>
      <c r="C14" s="147"/>
      <c r="D14" s="133"/>
      <c r="E14" s="135"/>
      <c r="F14" s="133"/>
      <c r="G14" s="135"/>
      <c r="H14" s="52" t="s">
        <v>274</v>
      </c>
      <c r="I14" s="53" t="s">
        <v>238</v>
      </c>
      <c r="J14" s="57" t="s">
        <v>275</v>
      </c>
      <c r="K14" s="292" t="s">
        <v>276</v>
      </c>
      <c r="L14" s="293">
        <v>0.2</v>
      </c>
      <c r="M14" s="287" t="s">
        <v>241</v>
      </c>
      <c r="N14" s="59" t="s">
        <v>277</v>
      </c>
      <c r="O14" s="290">
        <v>11000</v>
      </c>
      <c r="P14" s="290" t="s">
        <v>338</v>
      </c>
      <c r="Q14" s="290">
        <v>0</v>
      </c>
      <c r="R14" s="285">
        <v>3700</v>
      </c>
      <c r="S14" s="285">
        <v>3700</v>
      </c>
      <c r="T14" s="285">
        <v>3600</v>
      </c>
    </row>
    <row r="15" spans="1:21" ht="28.5">
      <c r="A15" s="132" t="s">
        <v>278</v>
      </c>
      <c r="B15" s="132" t="s">
        <v>260</v>
      </c>
      <c r="C15" s="147"/>
      <c r="D15" s="132" t="s">
        <v>279</v>
      </c>
      <c r="E15" s="140" t="s">
        <v>280</v>
      </c>
      <c r="F15" s="132" t="s">
        <v>281</v>
      </c>
      <c r="G15" s="134" t="s">
        <v>282</v>
      </c>
      <c r="H15" s="60" t="s">
        <v>283</v>
      </c>
      <c r="I15" s="53" t="s">
        <v>238</v>
      </c>
      <c r="J15" s="55" t="s">
        <v>284</v>
      </c>
      <c r="K15" s="294" t="s">
        <v>285</v>
      </c>
      <c r="L15" s="293">
        <v>0.2</v>
      </c>
      <c r="M15" s="287" t="s">
        <v>246</v>
      </c>
      <c r="N15" s="59" t="s">
        <v>286</v>
      </c>
      <c r="O15" s="290">
        <v>10000</v>
      </c>
      <c r="P15" s="290" t="s">
        <v>338</v>
      </c>
      <c r="Q15" s="290">
        <v>0</v>
      </c>
      <c r="R15" s="285">
        <v>3000</v>
      </c>
      <c r="S15" s="285">
        <v>3500</v>
      </c>
      <c r="T15" s="285">
        <v>3500</v>
      </c>
    </row>
    <row r="16" spans="1:21" ht="57">
      <c r="A16" s="144"/>
      <c r="B16" s="144"/>
      <c r="C16" s="147"/>
      <c r="D16" s="133"/>
      <c r="E16" s="145"/>
      <c r="F16" s="133"/>
      <c r="G16" s="135"/>
      <c r="H16" s="60" t="s">
        <v>287</v>
      </c>
      <c r="I16" s="56" t="s">
        <v>267</v>
      </c>
      <c r="J16" s="55" t="s">
        <v>284</v>
      </c>
      <c r="K16" s="294" t="s">
        <v>532</v>
      </c>
      <c r="L16" s="293">
        <v>0.8</v>
      </c>
      <c r="M16" s="287" t="s">
        <v>246</v>
      </c>
      <c r="N16" s="287" t="s">
        <v>288</v>
      </c>
      <c r="O16" s="285">
        <v>30000</v>
      </c>
      <c r="P16" s="285">
        <v>2500</v>
      </c>
      <c r="Q16" s="285">
        <v>2500</v>
      </c>
      <c r="R16" s="285">
        <v>10000</v>
      </c>
      <c r="S16" s="285">
        <v>8000</v>
      </c>
      <c r="T16" s="285">
        <v>9500</v>
      </c>
    </row>
    <row r="17" spans="1:20" ht="42.75">
      <c r="A17" s="132" t="s">
        <v>247</v>
      </c>
      <c r="B17" s="132" t="s">
        <v>260</v>
      </c>
      <c r="C17" s="147"/>
      <c r="D17" s="132" t="s">
        <v>289</v>
      </c>
      <c r="E17" s="142" t="s">
        <v>290</v>
      </c>
      <c r="F17" s="132" t="s">
        <v>291</v>
      </c>
      <c r="G17" s="134" t="s">
        <v>292</v>
      </c>
      <c r="H17" s="60" t="s">
        <v>293</v>
      </c>
      <c r="I17" s="53" t="s">
        <v>238</v>
      </c>
      <c r="J17" s="55" t="s">
        <v>284</v>
      </c>
      <c r="K17" s="294" t="s">
        <v>294</v>
      </c>
      <c r="L17" s="293">
        <v>0.3</v>
      </c>
      <c r="M17" s="287" t="s">
        <v>246</v>
      </c>
      <c r="N17" s="288" t="s">
        <v>295</v>
      </c>
      <c r="O17" s="285">
        <v>1</v>
      </c>
      <c r="P17" s="286">
        <v>0.22</v>
      </c>
      <c r="Q17" s="286">
        <v>0.22</v>
      </c>
      <c r="R17" s="286">
        <v>0.25</v>
      </c>
      <c r="S17" s="286">
        <v>0.28000000000000003</v>
      </c>
      <c r="T17" s="286">
        <v>0.25</v>
      </c>
    </row>
    <row r="18" spans="1:20" ht="42.75">
      <c r="A18" s="133"/>
      <c r="B18" s="133"/>
      <c r="C18" s="147"/>
      <c r="D18" s="133"/>
      <c r="E18" s="142"/>
      <c r="F18" s="133"/>
      <c r="G18" s="135"/>
      <c r="H18" s="60" t="s">
        <v>296</v>
      </c>
      <c r="I18" s="56" t="s">
        <v>267</v>
      </c>
      <c r="J18" s="55" t="s">
        <v>284</v>
      </c>
      <c r="K18" s="294" t="s">
        <v>297</v>
      </c>
      <c r="L18" s="293">
        <v>0.7</v>
      </c>
      <c r="M18" s="287" t="s">
        <v>246</v>
      </c>
      <c r="N18" s="287" t="s">
        <v>298</v>
      </c>
      <c r="O18" s="285">
        <v>5</v>
      </c>
      <c r="P18" s="285">
        <v>2</v>
      </c>
      <c r="Q18" s="285">
        <v>2</v>
      </c>
      <c r="R18" s="285">
        <v>1</v>
      </c>
      <c r="S18" s="285">
        <v>1</v>
      </c>
      <c r="T18" s="285">
        <v>1</v>
      </c>
    </row>
    <row r="19" spans="1:20" ht="57">
      <c r="A19" s="132" t="s">
        <v>247</v>
      </c>
      <c r="B19" s="132" t="s">
        <v>260</v>
      </c>
      <c r="C19" s="147"/>
      <c r="D19" s="134" t="s">
        <v>299</v>
      </c>
      <c r="E19" s="142" t="s">
        <v>300</v>
      </c>
      <c r="F19" s="132" t="s">
        <v>301</v>
      </c>
      <c r="G19" s="134" t="s">
        <v>302</v>
      </c>
      <c r="H19" s="60" t="s">
        <v>303</v>
      </c>
      <c r="I19" s="53" t="s">
        <v>238</v>
      </c>
      <c r="J19" s="55" t="s">
        <v>284</v>
      </c>
      <c r="K19" s="295" t="s">
        <v>304</v>
      </c>
      <c r="L19" s="293">
        <v>0.13</v>
      </c>
      <c r="M19" s="287" t="s">
        <v>241</v>
      </c>
      <c r="N19" s="289" t="s">
        <v>295</v>
      </c>
      <c r="O19" s="285">
        <v>1</v>
      </c>
      <c r="P19" s="286" t="s">
        <v>338</v>
      </c>
      <c r="Q19" s="290">
        <v>0</v>
      </c>
      <c r="R19" s="286">
        <v>0.25</v>
      </c>
      <c r="S19" s="286">
        <v>0.5</v>
      </c>
      <c r="T19" s="286">
        <v>0.25</v>
      </c>
    </row>
    <row r="20" spans="1:20" ht="28.5">
      <c r="A20" s="141"/>
      <c r="B20" s="141"/>
      <c r="C20" s="147"/>
      <c r="D20" s="137"/>
      <c r="E20" s="142"/>
      <c r="F20" s="141"/>
      <c r="G20" s="137"/>
      <c r="H20" s="60" t="s">
        <v>305</v>
      </c>
      <c r="I20" s="56" t="s">
        <v>267</v>
      </c>
      <c r="J20" s="55" t="s">
        <v>284</v>
      </c>
      <c r="K20" s="295" t="s">
        <v>306</v>
      </c>
      <c r="L20" s="293">
        <v>0.16</v>
      </c>
      <c r="M20" s="287" t="s">
        <v>241</v>
      </c>
      <c r="N20" s="57" t="s">
        <v>307</v>
      </c>
      <c r="O20" s="290">
        <v>15</v>
      </c>
      <c r="P20" s="290">
        <v>2</v>
      </c>
      <c r="Q20" s="290">
        <v>0</v>
      </c>
      <c r="R20" s="285">
        <v>5</v>
      </c>
      <c r="S20" s="285">
        <v>5</v>
      </c>
      <c r="T20" s="285">
        <v>5</v>
      </c>
    </row>
    <row r="21" spans="1:20" ht="42.75">
      <c r="A21" s="141"/>
      <c r="B21" s="141"/>
      <c r="C21" s="147"/>
      <c r="D21" s="137"/>
      <c r="E21" s="142"/>
      <c r="F21" s="141"/>
      <c r="G21" s="137"/>
      <c r="H21" s="60" t="s">
        <v>308</v>
      </c>
      <c r="I21" s="53" t="s">
        <v>238</v>
      </c>
      <c r="J21" s="55" t="s">
        <v>284</v>
      </c>
      <c r="K21" s="61" t="s">
        <v>309</v>
      </c>
      <c r="L21" s="58">
        <v>0.06</v>
      </c>
      <c r="M21" s="55" t="s">
        <v>241</v>
      </c>
      <c r="N21" s="134" t="s">
        <v>310</v>
      </c>
      <c r="O21" s="290">
        <v>1</v>
      </c>
      <c r="P21" s="290" t="s">
        <v>338</v>
      </c>
      <c r="Q21" s="290">
        <v>0</v>
      </c>
      <c r="R21" s="286">
        <v>0.5</v>
      </c>
      <c r="S21" s="286">
        <v>0.25</v>
      </c>
      <c r="T21" s="286">
        <v>0.25</v>
      </c>
    </row>
    <row r="22" spans="1:20" ht="28.5">
      <c r="A22" s="133"/>
      <c r="B22" s="133"/>
      <c r="C22" s="147"/>
      <c r="D22" s="137"/>
      <c r="E22" s="142"/>
      <c r="F22" s="133"/>
      <c r="G22" s="135"/>
      <c r="H22" s="60" t="s">
        <v>311</v>
      </c>
      <c r="I22" s="53" t="s">
        <v>238</v>
      </c>
      <c r="J22" s="55" t="s">
        <v>284</v>
      </c>
      <c r="K22" s="60" t="s">
        <v>312</v>
      </c>
      <c r="L22" s="58">
        <v>0.06</v>
      </c>
      <c r="M22" s="55" t="s">
        <v>241</v>
      </c>
      <c r="N22" s="135"/>
      <c r="O22" s="290">
        <v>1</v>
      </c>
      <c r="P22" s="290" t="s">
        <v>338</v>
      </c>
      <c r="Q22" s="290">
        <v>0</v>
      </c>
      <c r="R22" s="286">
        <v>0.5</v>
      </c>
      <c r="S22" s="286">
        <v>0.25</v>
      </c>
      <c r="T22" s="286">
        <v>0.25</v>
      </c>
    </row>
    <row r="23" spans="1:20" ht="57">
      <c r="A23" s="132" t="s">
        <v>247</v>
      </c>
      <c r="B23" s="132" t="s">
        <v>260</v>
      </c>
      <c r="C23" s="147"/>
      <c r="D23" s="137"/>
      <c r="E23" s="137" t="s">
        <v>313</v>
      </c>
      <c r="F23" s="132" t="s">
        <v>314</v>
      </c>
      <c r="G23" s="134" t="s">
        <v>315</v>
      </c>
      <c r="H23" s="60" t="s">
        <v>316</v>
      </c>
      <c r="I23" s="56" t="s">
        <v>267</v>
      </c>
      <c r="J23" s="134" t="s">
        <v>317</v>
      </c>
      <c r="K23" s="61" t="s">
        <v>318</v>
      </c>
      <c r="L23" s="58">
        <v>0.5</v>
      </c>
      <c r="M23" s="55" t="s">
        <v>246</v>
      </c>
      <c r="N23" s="57" t="s">
        <v>270</v>
      </c>
      <c r="O23" s="290">
        <v>4</v>
      </c>
      <c r="P23" s="290" t="s">
        <v>338</v>
      </c>
      <c r="Q23" s="290">
        <v>0</v>
      </c>
      <c r="R23" s="285">
        <v>2</v>
      </c>
      <c r="S23" s="285">
        <v>1</v>
      </c>
      <c r="T23" s="285">
        <v>1</v>
      </c>
    </row>
    <row r="24" spans="1:20" ht="28.5">
      <c r="A24" s="133"/>
      <c r="B24" s="133"/>
      <c r="C24" s="147"/>
      <c r="D24" s="135"/>
      <c r="E24" s="135"/>
      <c r="F24" s="133"/>
      <c r="G24" s="135"/>
      <c r="H24" s="60" t="s">
        <v>319</v>
      </c>
      <c r="I24" s="56" t="s">
        <v>267</v>
      </c>
      <c r="J24" s="136"/>
      <c r="K24" s="61" t="s">
        <v>320</v>
      </c>
      <c r="L24" s="58">
        <v>0.5</v>
      </c>
      <c r="M24" s="55" t="s">
        <v>246</v>
      </c>
      <c r="N24" s="57" t="s">
        <v>321</v>
      </c>
      <c r="O24" s="290">
        <v>2</v>
      </c>
      <c r="P24" s="290" t="s">
        <v>338</v>
      </c>
      <c r="Q24" s="290">
        <v>0</v>
      </c>
      <c r="R24" s="286">
        <v>0.75</v>
      </c>
      <c r="S24" s="286">
        <v>0.75</v>
      </c>
      <c r="T24" s="286">
        <v>0.5</v>
      </c>
    </row>
    <row r="25" spans="1:20" ht="28.5">
      <c r="A25" s="138" t="s">
        <v>247</v>
      </c>
      <c r="B25" s="138" t="s">
        <v>260</v>
      </c>
      <c r="C25" s="147"/>
      <c r="D25" s="132" t="s">
        <v>322</v>
      </c>
      <c r="E25" s="140" t="s">
        <v>323</v>
      </c>
      <c r="F25" s="132" t="s">
        <v>324</v>
      </c>
      <c r="G25" s="134" t="s">
        <v>325</v>
      </c>
      <c r="H25" s="62" t="s">
        <v>326</v>
      </c>
      <c r="I25" s="53" t="s">
        <v>238</v>
      </c>
      <c r="J25" s="134" t="s">
        <v>327</v>
      </c>
      <c r="K25" s="62" t="s">
        <v>328</v>
      </c>
      <c r="L25" s="58">
        <v>0.5</v>
      </c>
      <c r="M25" s="55" t="s">
        <v>241</v>
      </c>
      <c r="N25" s="57" t="s">
        <v>270</v>
      </c>
      <c r="O25" s="290">
        <v>20</v>
      </c>
      <c r="P25" s="290" t="s">
        <v>338</v>
      </c>
      <c r="Q25" s="290">
        <v>0</v>
      </c>
      <c r="R25" s="285">
        <v>4</v>
      </c>
      <c r="S25" s="285">
        <v>8</v>
      </c>
      <c r="T25" s="285">
        <v>8</v>
      </c>
    </row>
    <row r="26" spans="1:20" ht="42.75">
      <c r="A26" s="139"/>
      <c r="B26" s="139"/>
      <c r="C26" s="147"/>
      <c r="D26" s="133"/>
      <c r="E26" s="135"/>
      <c r="F26" s="133"/>
      <c r="G26" s="135"/>
      <c r="H26" s="62" t="s">
        <v>329</v>
      </c>
      <c r="I26" s="56" t="s">
        <v>267</v>
      </c>
      <c r="J26" s="136"/>
      <c r="K26" s="62" t="s">
        <v>330</v>
      </c>
      <c r="L26" s="58">
        <v>0.5</v>
      </c>
      <c r="M26" s="55" t="s">
        <v>241</v>
      </c>
      <c r="N26" s="57" t="s">
        <v>321</v>
      </c>
      <c r="O26" s="290">
        <v>20</v>
      </c>
      <c r="P26" s="290" t="s">
        <v>338</v>
      </c>
      <c r="Q26" s="290">
        <v>0</v>
      </c>
      <c r="R26" s="285">
        <v>4</v>
      </c>
      <c r="S26" s="285">
        <v>8</v>
      </c>
      <c r="T26" s="285">
        <v>8</v>
      </c>
    </row>
    <row r="27" spans="1:20" ht="85.5">
      <c r="A27" s="63" t="s">
        <v>247</v>
      </c>
      <c r="B27" s="52" t="s">
        <v>260</v>
      </c>
      <c r="C27" s="148"/>
      <c r="D27" s="52" t="s">
        <v>331</v>
      </c>
      <c r="E27" s="64" t="s">
        <v>332</v>
      </c>
      <c r="F27" s="52" t="s">
        <v>333</v>
      </c>
      <c r="G27" s="65" t="s">
        <v>334</v>
      </c>
      <c r="H27" s="52" t="s">
        <v>335</v>
      </c>
      <c r="I27" s="53" t="s">
        <v>238</v>
      </c>
      <c r="J27" s="57" t="s">
        <v>336</v>
      </c>
      <c r="K27" s="52" t="s">
        <v>337</v>
      </c>
      <c r="L27" s="58">
        <v>1</v>
      </c>
      <c r="M27" s="55" t="s">
        <v>246</v>
      </c>
      <c r="N27" s="55" t="s">
        <v>270</v>
      </c>
      <c r="O27" s="290">
        <v>10</v>
      </c>
      <c r="P27" s="291" t="s">
        <v>338</v>
      </c>
      <c r="Q27" s="291">
        <v>0</v>
      </c>
      <c r="R27" s="285">
        <v>2</v>
      </c>
      <c r="S27" s="285">
        <v>4</v>
      </c>
      <c r="T27" s="287">
        <v>4</v>
      </c>
    </row>
  </sheetData>
  <mergeCells count="62">
    <mergeCell ref="A6:T6"/>
    <mergeCell ref="A5:B5"/>
    <mergeCell ref="A1:B4"/>
    <mergeCell ref="C1:S1"/>
    <mergeCell ref="C2:S2"/>
    <mergeCell ref="C3:S3"/>
    <mergeCell ref="C4:S4"/>
    <mergeCell ref="F8:F9"/>
    <mergeCell ref="G8:G9"/>
    <mergeCell ref="N8:N9"/>
    <mergeCell ref="A10:A11"/>
    <mergeCell ref="B10:B11"/>
    <mergeCell ref="D10:D11"/>
    <mergeCell ref="E10:E11"/>
    <mergeCell ref="F10:F11"/>
    <mergeCell ref="G10:G11"/>
    <mergeCell ref="N10:N11"/>
    <mergeCell ref="A8:A9"/>
    <mergeCell ref="B8:B9"/>
    <mergeCell ref="C8:C11"/>
    <mergeCell ref="D8:D9"/>
    <mergeCell ref="E8:E9"/>
    <mergeCell ref="F12:F14"/>
    <mergeCell ref="G12:G14"/>
    <mergeCell ref="N12:N13"/>
    <mergeCell ref="A15:A16"/>
    <mergeCell ref="B15:B16"/>
    <mergeCell ref="D15:D16"/>
    <mergeCell ref="E15:E16"/>
    <mergeCell ref="F15:F16"/>
    <mergeCell ref="G15:G16"/>
    <mergeCell ref="A12:A14"/>
    <mergeCell ref="B12:B14"/>
    <mergeCell ref="C12:C27"/>
    <mergeCell ref="D12:D14"/>
    <mergeCell ref="E12:E14"/>
    <mergeCell ref="A17:A18"/>
    <mergeCell ref="B17:B18"/>
    <mergeCell ref="F17:F18"/>
    <mergeCell ref="G17:G18"/>
    <mergeCell ref="A19:A22"/>
    <mergeCell ref="B19:B22"/>
    <mergeCell ref="D19:D24"/>
    <mergeCell ref="E19:E22"/>
    <mergeCell ref="F19:F22"/>
    <mergeCell ref="G19:G22"/>
    <mergeCell ref="D17:D18"/>
    <mergeCell ref="E17:E18"/>
    <mergeCell ref="F25:F26"/>
    <mergeCell ref="G25:G26"/>
    <mergeCell ref="J25:J26"/>
    <mergeCell ref="N21:N22"/>
    <mergeCell ref="A23:A24"/>
    <mergeCell ref="B23:B24"/>
    <mergeCell ref="E23:E24"/>
    <mergeCell ref="F23:F24"/>
    <mergeCell ref="G23:G24"/>
    <mergeCell ref="J23:J24"/>
    <mergeCell ref="A25:A26"/>
    <mergeCell ref="B25:B26"/>
    <mergeCell ref="D25:D26"/>
    <mergeCell ref="E25:E26"/>
  </mergeCells>
  <dataValidations count="1">
    <dataValidation type="list" allowBlank="1" showInputMessage="1" showErrorMessage="1" sqref="M8:M266" xr:uid="{00000000-0002-0000-0100-000000000000}">
      <formula1>#REF!</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3"/>
  <sheetViews>
    <sheetView topLeftCell="C3" zoomScale="80" zoomScaleNormal="80" workbookViewId="0">
      <selection activeCell="Y9" sqref="Y9:Z23"/>
    </sheetView>
  </sheetViews>
  <sheetFormatPr baseColWidth="10" defaultRowHeight="14.25"/>
  <cols>
    <col min="1" max="1" width="26.625" customWidth="1"/>
    <col min="2" max="2" width="30.75" customWidth="1"/>
    <col min="3" max="3" width="33.75" customWidth="1"/>
    <col min="4" max="4" width="32" customWidth="1"/>
    <col min="5" max="5" width="28.625" customWidth="1"/>
    <col min="6" max="6" width="32.375" customWidth="1"/>
    <col min="7" max="7" width="33.25" bestFit="1" customWidth="1"/>
    <col min="8" max="8" width="33.25" customWidth="1"/>
    <col min="9" max="9" width="34" bestFit="1" customWidth="1"/>
    <col min="10" max="10" width="30.25" customWidth="1"/>
    <col min="11" max="11" width="13.625" customWidth="1"/>
    <col min="12" max="12" width="14.25" customWidth="1"/>
    <col min="13" max="13" width="13.25" customWidth="1"/>
    <col min="14" max="14" width="12.75" customWidth="1"/>
    <col min="15" max="15" width="12.25" customWidth="1"/>
    <col min="16" max="16" width="12.375" customWidth="1"/>
    <col min="17" max="17" width="12.875" customWidth="1"/>
    <col min="18" max="18" width="13.75" customWidth="1"/>
    <col min="19" max="19" width="13.125" customWidth="1"/>
    <col min="20" max="20" width="12.375" customWidth="1"/>
    <col min="21" max="21" width="12.25" customWidth="1"/>
    <col min="22" max="23" width="12.375" customWidth="1"/>
    <col min="24" max="24" width="27.125" customWidth="1"/>
    <col min="25" max="25" width="39.25" bestFit="1" customWidth="1"/>
    <col min="26" max="26" width="54.75" bestFit="1" customWidth="1"/>
    <col min="29" max="29" width="0" hidden="1" customWidth="1"/>
  </cols>
  <sheetData>
    <row r="1" spans="1:26" s="1" customFormat="1" ht="18">
      <c r="A1" s="181"/>
      <c r="B1" s="182"/>
      <c r="C1" s="187" t="s">
        <v>1</v>
      </c>
      <c r="D1" s="188"/>
      <c r="E1" s="188"/>
      <c r="F1" s="188"/>
      <c r="G1" s="188"/>
      <c r="H1" s="188"/>
      <c r="I1" s="188"/>
      <c r="J1" s="188"/>
      <c r="K1" s="188"/>
      <c r="L1" s="188"/>
      <c r="M1" s="188"/>
      <c r="N1" s="188"/>
      <c r="O1" s="188"/>
      <c r="P1" s="188"/>
      <c r="Q1" s="188"/>
      <c r="R1" s="188"/>
      <c r="S1" s="188"/>
      <c r="T1" s="188"/>
      <c r="U1" s="188"/>
      <c r="V1" s="188"/>
      <c r="W1" s="188"/>
      <c r="X1" s="188"/>
      <c r="Y1" s="189"/>
      <c r="Z1" s="32" t="s">
        <v>205</v>
      </c>
    </row>
    <row r="2" spans="1:26" s="1" customFormat="1" ht="18">
      <c r="A2" s="183"/>
      <c r="B2" s="184"/>
      <c r="C2" s="187" t="s">
        <v>2</v>
      </c>
      <c r="D2" s="188"/>
      <c r="E2" s="188"/>
      <c r="F2" s="188"/>
      <c r="G2" s="188"/>
      <c r="H2" s="188"/>
      <c r="I2" s="188"/>
      <c r="J2" s="188"/>
      <c r="K2" s="188"/>
      <c r="L2" s="188"/>
      <c r="M2" s="188"/>
      <c r="N2" s="188"/>
      <c r="O2" s="188"/>
      <c r="P2" s="188"/>
      <c r="Q2" s="188"/>
      <c r="R2" s="188"/>
      <c r="S2" s="188"/>
      <c r="T2" s="188"/>
      <c r="U2" s="188"/>
      <c r="V2" s="188"/>
      <c r="W2" s="188"/>
      <c r="X2" s="188"/>
      <c r="Y2" s="189"/>
      <c r="Z2" s="32" t="s">
        <v>3</v>
      </c>
    </row>
    <row r="3" spans="1:26" s="1" customFormat="1" ht="18">
      <c r="A3" s="183"/>
      <c r="B3" s="184"/>
      <c r="C3" s="187" t="s">
        <v>4</v>
      </c>
      <c r="D3" s="188"/>
      <c r="E3" s="188"/>
      <c r="F3" s="188"/>
      <c r="G3" s="188"/>
      <c r="H3" s="188"/>
      <c r="I3" s="188"/>
      <c r="J3" s="188"/>
      <c r="K3" s="188"/>
      <c r="L3" s="188"/>
      <c r="M3" s="188"/>
      <c r="N3" s="188"/>
      <c r="O3" s="188"/>
      <c r="P3" s="188"/>
      <c r="Q3" s="188"/>
      <c r="R3" s="188"/>
      <c r="S3" s="188"/>
      <c r="T3" s="188"/>
      <c r="U3" s="188"/>
      <c r="V3" s="188"/>
      <c r="W3" s="188"/>
      <c r="X3" s="188"/>
      <c r="Y3" s="189"/>
      <c r="Z3" s="32" t="s">
        <v>204</v>
      </c>
    </row>
    <row r="4" spans="1:26" s="1" customFormat="1" ht="18">
      <c r="A4" s="185"/>
      <c r="B4" s="186"/>
      <c r="C4" s="187" t="s">
        <v>152</v>
      </c>
      <c r="D4" s="188"/>
      <c r="E4" s="188"/>
      <c r="F4" s="188"/>
      <c r="G4" s="188"/>
      <c r="H4" s="188"/>
      <c r="I4" s="188"/>
      <c r="J4" s="188"/>
      <c r="K4" s="188"/>
      <c r="L4" s="188"/>
      <c r="M4" s="188"/>
      <c r="N4" s="188"/>
      <c r="O4" s="188"/>
      <c r="P4" s="188"/>
      <c r="Q4" s="188"/>
      <c r="R4" s="188"/>
      <c r="S4" s="188"/>
      <c r="T4" s="188"/>
      <c r="U4" s="188"/>
      <c r="V4" s="188"/>
      <c r="W4" s="188"/>
      <c r="X4" s="188"/>
      <c r="Y4" s="189"/>
      <c r="Z4" s="32" t="s">
        <v>206</v>
      </c>
    </row>
    <row r="5" spans="1:26" s="1" customFormat="1" ht="26.25">
      <c r="A5" s="177" t="s">
        <v>5</v>
      </c>
      <c r="B5" s="178"/>
      <c r="C5" s="179" t="s">
        <v>226</v>
      </c>
      <c r="D5" s="180"/>
      <c r="E5" s="180"/>
      <c r="F5" s="180"/>
      <c r="G5" s="180"/>
      <c r="H5" s="180"/>
      <c r="I5" s="180"/>
      <c r="J5" s="180"/>
      <c r="K5" s="180"/>
      <c r="L5" s="180"/>
      <c r="M5" s="180"/>
      <c r="N5" s="180"/>
      <c r="O5" s="180"/>
      <c r="P5" s="180"/>
      <c r="Q5" s="180"/>
      <c r="R5" s="180"/>
      <c r="S5" s="180"/>
      <c r="T5" s="180"/>
      <c r="U5" s="180"/>
      <c r="V5" s="180"/>
      <c r="W5" s="180"/>
      <c r="X5" s="180"/>
      <c r="Y5" s="180"/>
      <c r="Z5" s="44"/>
    </row>
    <row r="6" spans="1:26" s="1" customFormat="1" ht="15" customHeight="1">
      <c r="A6" s="169" t="s">
        <v>148</v>
      </c>
      <c r="B6" s="169"/>
      <c r="C6" s="169"/>
      <c r="D6" s="169"/>
      <c r="E6" s="169"/>
      <c r="F6" s="169"/>
      <c r="G6" s="169"/>
      <c r="H6" s="169"/>
      <c r="I6" s="169"/>
      <c r="J6" s="169"/>
      <c r="K6" s="169"/>
      <c r="L6" s="169"/>
      <c r="M6" s="169"/>
      <c r="N6" s="169"/>
      <c r="O6" s="169"/>
      <c r="P6" s="169"/>
      <c r="Q6" s="169"/>
      <c r="R6" s="169"/>
      <c r="S6" s="169"/>
      <c r="T6" s="169"/>
      <c r="U6" s="169"/>
      <c r="V6" s="169"/>
      <c r="W6" s="169"/>
      <c r="X6" s="170"/>
      <c r="Y6" s="173" t="s">
        <v>90</v>
      </c>
      <c r="Z6" s="174"/>
    </row>
    <row r="7" spans="1:26" s="1" customFormat="1" ht="15" thickBot="1">
      <c r="A7" s="171"/>
      <c r="B7" s="171"/>
      <c r="C7" s="171"/>
      <c r="D7" s="171"/>
      <c r="E7" s="171"/>
      <c r="F7" s="171"/>
      <c r="G7" s="171"/>
      <c r="H7" s="171"/>
      <c r="I7" s="171"/>
      <c r="J7" s="171"/>
      <c r="K7" s="171"/>
      <c r="L7" s="171"/>
      <c r="M7" s="171"/>
      <c r="N7" s="171"/>
      <c r="O7" s="171"/>
      <c r="P7" s="171"/>
      <c r="Q7" s="171"/>
      <c r="R7" s="171"/>
      <c r="S7" s="171"/>
      <c r="T7" s="171"/>
      <c r="U7" s="171"/>
      <c r="V7" s="171"/>
      <c r="W7" s="171"/>
      <c r="X7" s="172"/>
      <c r="Y7" s="175"/>
      <c r="Z7" s="176"/>
    </row>
    <row r="8" spans="1:26" s="24" customFormat="1" ht="43.5" customHeight="1" thickBot="1">
      <c r="A8" s="43" t="s">
        <v>93</v>
      </c>
      <c r="B8" s="43" t="s">
        <v>182</v>
      </c>
      <c r="C8" s="43" t="s">
        <v>165</v>
      </c>
      <c r="D8" s="43" t="s">
        <v>84</v>
      </c>
      <c r="E8" s="43" t="s">
        <v>85</v>
      </c>
      <c r="F8" s="43" t="s">
        <v>86</v>
      </c>
      <c r="G8" s="43" t="s">
        <v>160</v>
      </c>
      <c r="H8" s="43" t="s">
        <v>162</v>
      </c>
      <c r="I8" s="43" t="s">
        <v>161</v>
      </c>
      <c r="J8" s="43" t="s">
        <v>151</v>
      </c>
      <c r="K8" s="42" t="s">
        <v>212</v>
      </c>
      <c r="L8" s="42" t="s">
        <v>213</v>
      </c>
      <c r="M8" s="42" t="s">
        <v>214</v>
      </c>
      <c r="N8" s="42" t="s">
        <v>215</v>
      </c>
      <c r="O8" s="42" t="s">
        <v>216</v>
      </c>
      <c r="P8" s="42" t="s">
        <v>217</v>
      </c>
      <c r="Q8" s="42" t="s">
        <v>218</v>
      </c>
      <c r="R8" s="42" t="s">
        <v>219</v>
      </c>
      <c r="S8" s="42" t="s">
        <v>220</v>
      </c>
      <c r="T8" s="42" t="s">
        <v>221</v>
      </c>
      <c r="U8" s="42" t="s">
        <v>222</v>
      </c>
      <c r="V8" s="42" t="s">
        <v>223</v>
      </c>
      <c r="W8" s="42" t="s">
        <v>224</v>
      </c>
      <c r="X8" s="43" t="s">
        <v>87</v>
      </c>
      <c r="Y8" s="43" t="s">
        <v>26</v>
      </c>
      <c r="Z8" s="43" t="s">
        <v>27</v>
      </c>
    </row>
    <row r="9" spans="1:26" ht="157.5" thickBot="1">
      <c r="A9" s="140" t="s">
        <v>263</v>
      </c>
      <c r="B9" s="164" t="s">
        <v>339</v>
      </c>
      <c r="C9" s="164" t="s">
        <v>339</v>
      </c>
      <c r="D9" s="164" t="s">
        <v>340</v>
      </c>
      <c r="E9" s="160" t="s">
        <v>341</v>
      </c>
      <c r="F9" s="160" t="s">
        <v>342</v>
      </c>
      <c r="G9" s="67" t="s">
        <v>343</v>
      </c>
      <c r="H9" s="67" t="s">
        <v>344</v>
      </c>
      <c r="I9" s="67" t="s">
        <v>345</v>
      </c>
      <c r="J9" s="67" t="s">
        <v>346</v>
      </c>
      <c r="K9" s="69"/>
      <c r="L9" s="69"/>
      <c r="M9" s="69"/>
      <c r="N9" s="69"/>
      <c r="O9" s="69"/>
      <c r="P9" s="69"/>
      <c r="Q9" s="69"/>
      <c r="R9" s="69"/>
      <c r="S9" s="69"/>
      <c r="T9" s="69"/>
      <c r="U9" s="69"/>
      <c r="V9" s="69"/>
      <c r="W9" s="69"/>
      <c r="X9" s="67" t="s">
        <v>378</v>
      </c>
      <c r="Y9" s="75" t="s">
        <v>379</v>
      </c>
      <c r="Z9" s="75" t="s">
        <v>380</v>
      </c>
    </row>
    <row r="10" spans="1:26" ht="157.5" thickBot="1">
      <c r="A10" s="137"/>
      <c r="B10" s="167"/>
      <c r="C10" s="167"/>
      <c r="D10" s="167"/>
      <c r="E10" s="168"/>
      <c r="F10" s="168"/>
      <c r="G10" s="68" t="s">
        <v>347</v>
      </c>
      <c r="H10" s="69" t="s">
        <v>348</v>
      </c>
      <c r="I10" s="69" t="s">
        <v>345</v>
      </c>
      <c r="J10" s="69" t="s">
        <v>346</v>
      </c>
      <c r="K10" s="69"/>
      <c r="L10" s="69"/>
      <c r="M10" s="69"/>
      <c r="N10" s="69"/>
      <c r="O10" s="69"/>
      <c r="P10" s="69"/>
      <c r="Q10" s="69"/>
      <c r="R10" s="69"/>
      <c r="S10" s="69"/>
      <c r="T10" s="69"/>
      <c r="U10" s="69"/>
      <c r="V10" s="69"/>
      <c r="W10" s="69"/>
      <c r="X10" s="67" t="s">
        <v>378</v>
      </c>
      <c r="Y10" s="75" t="s">
        <v>379</v>
      </c>
      <c r="Z10" s="75" t="s">
        <v>380</v>
      </c>
    </row>
    <row r="11" spans="1:26" ht="157.5" thickBot="1">
      <c r="A11" s="135"/>
      <c r="B11" s="165"/>
      <c r="C11" s="165"/>
      <c r="D11" s="165"/>
      <c r="E11" s="161"/>
      <c r="F11" s="161"/>
      <c r="G11" s="70" t="s">
        <v>349</v>
      </c>
      <c r="H11" s="71" t="s">
        <v>350</v>
      </c>
      <c r="I11" s="71" t="s">
        <v>345</v>
      </c>
      <c r="J11" s="71" t="s">
        <v>351</v>
      </c>
      <c r="K11" s="69"/>
      <c r="L11" s="69"/>
      <c r="M11" s="69"/>
      <c r="N11" s="69"/>
      <c r="O11" s="69"/>
      <c r="P11" s="69"/>
      <c r="Q11" s="69"/>
      <c r="R11" s="69"/>
      <c r="S11" s="69"/>
      <c r="T11" s="69"/>
      <c r="U11" s="69"/>
      <c r="V11" s="69"/>
      <c r="W11" s="69"/>
      <c r="X11" s="67" t="s">
        <v>378</v>
      </c>
      <c r="Y11" s="75" t="s">
        <v>379</v>
      </c>
      <c r="Z11" s="75" t="s">
        <v>380</v>
      </c>
    </row>
    <row r="12" spans="1:26" ht="157.5" thickBot="1">
      <c r="A12" s="140" t="s">
        <v>280</v>
      </c>
      <c r="B12" s="164" t="s">
        <v>339</v>
      </c>
      <c r="C12" s="164" t="s">
        <v>339</v>
      </c>
      <c r="D12" s="164" t="s">
        <v>340</v>
      </c>
      <c r="E12" s="160" t="s">
        <v>352</v>
      </c>
      <c r="F12" s="160" t="s">
        <v>353</v>
      </c>
      <c r="G12" s="67" t="s">
        <v>354</v>
      </c>
      <c r="H12" s="72" t="s">
        <v>355</v>
      </c>
      <c r="I12" s="72" t="s">
        <v>345</v>
      </c>
      <c r="J12" s="72" t="s">
        <v>346</v>
      </c>
      <c r="K12" s="69"/>
      <c r="L12" s="69"/>
      <c r="M12" s="69"/>
      <c r="N12" s="69"/>
      <c r="O12" s="69"/>
      <c r="P12" s="69"/>
      <c r="Q12" s="69"/>
      <c r="R12" s="69"/>
      <c r="S12" s="69"/>
      <c r="T12" s="69"/>
      <c r="U12" s="69"/>
      <c r="V12" s="69"/>
      <c r="W12" s="69"/>
      <c r="X12" s="67" t="s">
        <v>378</v>
      </c>
      <c r="Y12" s="75" t="s">
        <v>379</v>
      </c>
      <c r="Z12" s="75" t="s">
        <v>380</v>
      </c>
    </row>
    <row r="13" spans="1:26" ht="157.5" thickBot="1">
      <c r="A13" s="145"/>
      <c r="B13" s="165"/>
      <c r="C13" s="165"/>
      <c r="D13" s="165"/>
      <c r="E13" s="161"/>
      <c r="F13" s="161"/>
      <c r="G13" s="70" t="s">
        <v>356</v>
      </c>
      <c r="H13" s="71" t="s">
        <v>357</v>
      </c>
      <c r="I13" s="71" t="s">
        <v>345</v>
      </c>
      <c r="J13" s="71" t="s">
        <v>346</v>
      </c>
      <c r="K13" s="69"/>
      <c r="L13" s="69"/>
      <c r="M13" s="69"/>
      <c r="N13" s="69"/>
      <c r="O13" s="69"/>
      <c r="P13" s="69"/>
      <c r="Q13" s="69"/>
      <c r="R13" s="69"/>
      <c r="S13" s="69"/>
      <c r="T13" s="69"/>
      <c r="U13" s="69"/>
      <c r="V13" s="69"/>
      <c r="W13" s="69"/>
      <c r="X13" s="67" t="s">
        <v>378</v>
      </c>
      <c r="Y13" s="75" t="s">
        <v>379</v>
      </c>
      <c r="Z13" s="75" t="s">
        <v>380</v>
      </c>
    </row>
    <row r="14" spans="1:26" ht="157.5" thickBot="1">
      <c r="A14" s="142" t="s">
        <v>290</v>
      </c>
      <c r="B14" s="162" t="s">
        <v>339</v>
      </c>
      <c r="C14" s="162" t="s">
        <v>339</v>
      </c>
      <c r="D14" s="164" t="s">
        <v>340</v>
      </c>
      <c r="E14" s="160" t="s">
        <v>352</v>
      </c>
      <c r="F14" s="160" t="s">
        <v>353</v>
      </c>
      <c r="G14" s="67" t="s">
        <v>358</v>
      </c>
      <c r="H14" s="72" t="s">
        <v>359</v>
      </c>
      <c r="I14" s="72" t="s">
        <v>345</v>
      </c>
      <c r="J14" s="72" t="s">
        <v>351</v>
      </c>
      <c r="K14" s="69"/>
      <c r="L14" s="69"/>
      <c r="M14" s="69"/>
      <c r="N14" s="69"/>
      <c r="O14" s="69"/>
      <c r="P14" s="69"/>
      <c r="Q14" s="69"/>
      <c r="R14" s="69"/>
      <c r="S14" s="69"/>
      <c r="T14" s="69"/>
      <c r="U14" s="69"/>
      <c r="V14" s="69"/>
      <c r="W14" s="69"/>
      <c r="X14" s="67" t="s">
        <v>378</v>
      </c>
      <c r="Y14" s="75" t="s">
        <v>379</v>
      </c>
      <c r="Z14" s="75" t="s">
        <v>380</v>
      </c>
    </row>
    <row r="15" spans="1:26" ht="157.5" thickBot="1">
      <c r="A15" s="142"/>
      <c r="B15" s="163"/>
      <c r="C15" s="163"/>
      <c r="D15" s="165"/>
      <c r="E15" s="161"/>
      <c r="F15" s="161"/>
      <c r="G15" s="70" t="s">
        <v>360</v>
      </c>
      <c r="H15" s="71" t="s">
        <v>361</v>
      </c>
      <c r="I15" s="71" t="s">
        <v>345</v>
      </c>
      <c r="J15" s="71" t="s">
        <v>346</v>
      </c>
      <c r="K15" s="69"/>
      <c r="L15" s="69"/>
      <c r="M15" s="69"/>
      <c r="N15" s="69"/>
      <c r="O15" s="69"/>
      <c r="P15" s="69"/>
      <c r="Q15" s="69"/>
      <c r="R15" s="69"/>
      <c r="S15" s="69"/>
      <c r="T15" s="69"/>
      <c r="U15" s="69"/>
      <c r="V15" s="69"/>
      <c r="W15" s="69"/>
      <c r="X15" s="67" t="s">
        <v>378</v>
      </c>
      <c r="Y15" s="75" t="s">
        <v>379</v>
      </c>
      <c r="Z15" s="75" t="s">
        <v>380</v>
      </c>
    </row>
    <row r="16" spans="1:26" ht="157.5" thickBot="1">
      <c r="A16" s="142" t="s">
        <v>300</v>
      </c>
      <c r="B16" s="162" t="s">
        <v>339</v>
      </c>
      <c r="C16" s="162" t="s">
        <v>339</v>
      </c>
      <c r="D16" s="164" t="s">
        <v>340</v>
      </c>
      <c r="E16" s="160" t="s">
        <v>352</v>
      </c>
      <c r="F16" s="160" t="s">
        <v>353</v>
      </c>
      <c r="G16" s="67" t="s">
        <v>362</v>
      </c>
      <c r="H16" s="72" t="s">
        <v>363</v>
      </c>
      <c r="I16" s="72" t="s">
        <v>345</v>
      </c>
      <c r="J16" s="72" t="s">
        <v>351</v>
      </c>
      <c r="K16" s="69"/>
      <c r="L16" s="69"/>
      <c r="M16" s="69"/>
      <c r="N16" s="69"/>
      <c r="O16" s="69"/>
      <c r="P16" s="69"/>
      <c r="Q16" s="69"/>
      <c r="R16" s="69"/>
      <c r="S16" s="69"/>
      <c r="T16" s="69"/>
      <c r="U16" s="69"/>
      <c r="V16" s="69"/>
      <c r="W16" s="69"/>
      <c r="X16" s="67" t="s">
        <v>378</v>
      </c>
      <c r="Y16" s="75" t="s">
        <v>379</v>
      </c>
      <c r="Z16" s="75" t="s">
        <v>380</v>
      </c>
    </row>
    <row r="17" spans="1:26" ht="157.5" thickBot="1">
      <c r="A17" s="142"/>
      <c r="B17" s="166"/>
      <c r="C17" s="166"/>
      <c r="D17" s="167"/>
      <c r="E17" s="168"/>
      <c r="F17" s="168"/>
      <c r="G17" s="68" t="s">
        <v>364</v>
      </c>
      <c r="H17" s="69" t="s">
        <v>365</v>
      </c>
      <c r="I17" s="69" t="s">
        <v>345</v>
      </c>
      <c r="J17" s="69" t="s">
        <v>346</v>
      </c>
      <c r="K17" s="69"/>
      <c r="L17" s="69"/>
      <c r="M17" s="69"/>
      <c r="N17" s="69"/>
      <c r="O17" s="69"/>
      <c r="P17" s="69"/>
      <c r="Q17" s="69"/>
      <c r="R17" s="69"/>
      <c r="S17" s="69"/>
      <c r="T17" s="69"/>
      <c r="U17" s="69"/>
      <c r="V17" s="69"/>
      <c r="W17" s="69"/>
      <c r="X17" s="67" t="s">
        <v>378</v>
      </c>
      <c r="Y17" s="75" t="s">
        <v>379</v>
      </c>
      <c r="Z17" s="75" t="s">
        <v>380</v>
      </c>
    </row>
    <row r="18" spans="1:26" ht="157.5" thickBot="1">
      <c r="A18" s="142"/>
      <c r="B18" s="166"/>
      <c r="C18" s="166"/>
      <c r="D18" s="167"/>
      <c r="E18" s="168"/>
      <c r="F18" s="168"/>
      <c r="G18" s="68" t="s">
        <v>366</v>
      </c>
      <c r="H18" s="69" t="s">
        <v>367</v>
      </c>
      <c r="I18" s="69" t="s">
        <v>345</v>
      </c>
      <c r="J18" s="69" t="s">
        <v>346</v>
      </c>
      <c r="K18" s="69"/>
      <c r="L18" s="69"/>
      <c r="M18" s="69"/>
      <c r="N18" s="69"/>
      <c r="O18" s="69"/>
      <c r="P18" s="69"/>
      <c r="Q18" s="69"/>
      <c r="R18" s="69"/>
      <c r="S18" s="69"/>
      <c r="T18" s="69"/>
      <c r="U18" s="69"/>
      <c r="V18" s="69"/>
      <c r="W18" s="69"/>
      <c r="X18" s="67" t="s">
        <v>378</v>
      </c>
      <c r="Y18" s="75" t="s">
        <v>379</v>
      </c>
      <c r="Z18" s="75" t="s">
        <v>380</v>
      </c>
    </row>
    <row r="19" spans="1:26" ht="157.5" thickBot="1">
      <c r="A19" s="142"/>
      <c r="B19" s="163"/>
      <c r="C19" s="163"/>
      <c r="D19" s="165"/>
      <c r="E19" s="161"/>
      <c r="F19" s="161"/>
      <c r="G19" s="70" t="s">
        <v>368</v>
      </c>
      <c r="H19" s="71" t="s">
        <v>369</v>
      </c>
      <c r="I19" s="71" t="s">
        <v>345</v>
      </c>
      <c r="J19" s="71" t="s">
        <v>346</v>
      </c>
      <c r="K19" s="69"/>
      <c r="L19" s="69"/>
      <c r="M19" s="69"/>
      <c r="N19" s="69"/>
      <c r="O19" s="69"/>
      <c r="P19" s="69"/>
      <c r="Q19" s="69"/>
      <c r="R19" s="69"/>
      <c r="S19" s="69"/>
      <c r="T19" s="69"/>
      <c r="U19" s="69"/>
      <c r="V19" s="69"/>
      <c r="W19" s="69"/>
      <c r="X19" s="67" t="s">
        <v>378</v>
      </c>
      <c r="Y19" s="75" t="s">
        <v>379</v>
      </c>
      <c r="Z19" s="75" t="s">
        <v>380</v>
      </c>
    </row>
    <row r="20" spans="1:26" ht="157.5" thickBot="1">
      <c r="A20" s="137" t="s">
        <v>313</v>
      </c>
      <c r="B20" s="162" t="s">
        <v>339</v>
      </c>
      <c r="C20" s="162" t="s">
        <v>339</v>
      </c>
      <c r="D20" s="164" t="s">
        <v>340</v>
      </c>
      <c r="E20" s="160" t="s">
        <v>352</v>
      </c>
      <c r="F20" s="160" t="s">
        <v>353</v>
      </c>
      <c r="G20" s="67" t="s">
        <v>370</v>
      </c>
      <c r="H20" s="72" t="s">
        <v>371</v>
      </c>
      <c r="I20" s="72" t="s">
        <v>345</v>
      </c>
      <c r="J20" s="72" t="s">
        <v>346</v>
      </c>
      <c r="K20" s="69"/>
      <c r="L20" s="69"/>
      <c r="M20" s="69"/>
      <c r="N20" s="69"/>
      <c r="O20" s="69"/>
      <c r="P20" s="69"/>
      <c r="Q20" s="69"/>
      <c r="R20" s="69"/>
      <c r="S20" s="69"/>
      <c r="T20" s="69"/>
      <c r="U20" s="69"/>
      <c r="V20" s="69"/>
      <c r="W20" s="69"/>
      <c r="X20" s="67" t="s">
        <v>378</v>
      </c>
      <c r="Y20" s="75" t="s">
        <v>379</v>
      </c>
      <c r="Z20" s="75" t="s">
        <v>380</v>
      </c>
    </row>
    <row r="21" spans="1:26" ht="157.5" thickBot="1">
      <c r="A21" s="135"/>
      <c r="B21" s="163"/>
      <c r="C21" s="163"/>
      <c r="D21" s="165"/>
      <c r="E21" s="161"/>
      <c r="F21" s="161"/>
      <c r="G21" s="70" t="s">
        <v>372</v>
      </c>
      <c r="H21" s="71" t="s">
        <v>373</v>
      </c>
      <c r="I21" s="71" t="s">
        <v>345</v>
      </c>
      <c r="J21" s="71" t="s">
        <v>346</v>
      </c>
      <c r="K21" s="69"/>
      <c r="L21" s="69"/>
      <c r="M21" s="69"/>
      <c r="N21" s="69"/>
      <c r="O21" s="69"/>
      <c r="P21" s="69"/>
      <c r="Q21" s="69"/>
      <c r="R21" s="69"/>
      <c r="S21" s="69"/>
      <c r="T21" s="69"/>
      <c r="U21" s="69"/>
      <c r="V21" s="69"/>
      <c r="W21" s="69"/>
      <c r="X21" s="67" t="s">
        <v>378</v>
      </c>
      <c r="Y21" s="75" t="s">
        <v>379</v>
      </c>
      <c r="Z21" s="75" t="s">
        <v>380</v>
      </c>
    </row>
    <row r="22" spans="1:26" ht="157.5" thickBot="1">
      <c r="A22" s="140" t="s">
        <v>323</v>
      </c>
      <c r="B22" s="162" t="s">
        <v>339</v>
      </c>
      <c r="C22" s="162" t="s">
        <v>339</v>
      </c>
      <c r="D22" s="162" t="s">
        <v>340</v>
      </c>
      <c r="E22" s="160" t="s">
        <v>352</v>
      </c>
      <c r="F22" s="160" t="s">
        <v>353</v>
      </c>
      <c r="G22" s="67" t="s">
        <v>374</v>
      </c>
      <c r="H22" s="72" t="s">
        <v>375</v>
      </c>
      <c r="I22" s="72" t="s">
        <v>345</v>
      </c>
      <c r="J22" s="72" t="s">
        <v>346</v>
      </c>
      <c r="K22" s="69"/>
      <c r="L22" s="69"/>
      <c r="M22" s="69"/>
      <c r="N22" s="69"/>
      <c r="O22" s="69"/>
      <c r="P22" s="69"/>
      <c r="Q22" s="69"/>
      <c r="R22" s="69"/>
      <c r="S22" s="69"/>
      <c r="T22" s="69"/>
      <c r="U22" s="69"/>
      <c r="V22" s="69"/>
      <c r="W22" s="69"/>
      <c r="X22" s="67" t="s">
        <v>378</v>
      </c>
      <c r="Y22" s="75" t="s">
        <v>379</v>
      </c>
      <c r="Z22" s="75" t="s">
        <v>380</v>
      </c>
    </row>
    <row r="23" spans="1:26" ht="157.5" thickBot="1">
      <c r="A23" s="135"/>
      <c r="B23" s="163"/>
      <c r="C23" s="163"/>
      <c r="D23" s="163"/>
      <c r="E23" s="161"/>
      <c r="F23" s="161"/>
      <c r="G23" s="73" t="s">
        <v>376</v>
      </c>
      <c r="H23" s="74" t="s">
        <v>377</v>
      </c>
      <c r="I23" s="74" t="s">
        <v>345</v>
      </c>
      <c r="J23" s="74" t="s">
        <v>351</v>
      </c>
      <c r="K23" s="69"/>
      <c r="L23" s="69"/>
      <c r="M23" s="69"/>
      <c r="N23" s="69"/>
      <c r="O23" s="69"/>
      <c r="P23" s="69"/>
      <c r="Q23" s="69"/>
      <c r="R23" s="69"/>
      <c r="S23" s="69"/>
      <c r="T23" s="69"/>
      <c r="U23" s="69"/>
      <c r="V23" s="69"/>
      <c r="W23" s="69"/>
      <c r="X23" s="67" t="s">
        <v>378</v>
      </c>
      <c r="Y23" s="75" t="s">
        <v>379</v>
      </c>
      <c r="Z23" s="75" t="s">
        <v>380</v>
      </c>
    </row>
  </sheetData>
  <mergeCells count="45">
    <mergeCell ref="A6:X7"/>
    <mergeCell ref="Y6:Z7"/>
    <mergeCell ref="A5:B5"/>
    <mergeCell ref="C5:Y5"/>
    <mergeCell ref="A1:B4"/>
    <mergeCell ref="C1:Y1"/>
    <mergeCell ref="C2:Y2"/>
    <mergeCell ref="C3:Y3"/>
    <mergeCell ref="C4:Y4"/>
    <mergeCell ref="F9:F11"/>
    <mergeCell ref="A12:A13"/>
    <mergeCell ref="B12:B13"/>
    <mergeCell ref="C12:C13"/>
    <mergeCell ref="D12:D13"/>
    <mergeCell ref="E12:E13"/>
    <mergeCell ref="F12:F13"/>
    <mergeCell ref="A9:A11"/>
    <mergeCell ref="B9:B11"/>
    <mergeCell ref="C9:C11"/>
    <mergeCell ref="D9:D11"/>
    <mergeCell ref="E9:E11"/>
    <mergeCell ref="F14:F15"/>
    <mergeCell ref="A16:A19"/>
    <mergeCell ref="B16:B19"/>
    <mergeCell ref="C16:C19"/>
    <mergeCell ref="D16:D19"/>
    <mergeCell ref="E16:E19"/>
    <mergeCell ref="F16:F19"/>
    <mergeCell ref="A14:A15"/>
    <mergeCell ref="B14:B15"/>
    <mergeCell ref="C14:C15"/>
    <mergeCell ref="D14:D15"/>
    <mergeCell ref="E14:E15"/>
    <mergeCell ref="F20:F21"/>
    <mergeCell ref="A22:A23"/>
    <mergeCell ref="B22:B23"/>
    <mergeCell ref="C22:C23"/>
    <mergeCell ref="D22:D23"/>
    <mergeCell ref="E22:E23"/>
    <mergeCell ref="F22:F23"/>
    <mergeCell ref="A20:A21"/>
    <mergeCell ref="B20:B21"/>
    <mergeCell ref="C20:C21"/>
    <mergeCell ref="D20:D21"/>
    <mergeCell ref="E20:E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53"/>
  <sheetViews>
    <sheetView topLeftCell="E1" zoomScale="60" zoomScaleNormal="60" workbookViewId="0">
      <selection activeCell="E55" sqref="E55"/>
    </sheetView>
  </sheetViews>
  <sheetFormatPr baseColWidth="10" defaultColWidth="13" defaultRowHeight="14.25"/>
  <cols>
    <col min="1" max="1" width="23.125" customWidth="1"/>
    <col min="2" max="2" width="26.25" customWidth="1"/>
    <col min="3" max="3" width="18.875" customWidth="1"/>
    <col min="4" max="4" width="24.25" customWidth="1"/>
    <col min="5" max="5" width="21" customWidth="1"/>
    <col min="6" max="6" width="20.25" customWidth="1"/>
    <col min="7" max="7" width="34.25" customWidth="1"/>
    <col min="8" max="8" width="32.25" customWidth="1"/>
    <col min="9" max="9" width="31.375" customWidth="1"/>
    <col min="10" max="10" width="20.875" bestFit="1" customWidth="1"/>
    <col min="11" max="11" width="59.625" customWidth="1"/>
    <col min="12" max="12" width="37" customWidth="1"/>
    <col min="13" max="13" width="44.75" customWidth="1"/>
    <col min="14" max="14" width="30.75" customWidth="1"/>
    <col min="15" max="15" width="19" customWidth="1"/>
    <col min="16" max="16" width="19.125" customWidth="1"/>
    <col min="17" max="17" width="17.75" customWidth="1"/>
    <col min="18" max="18" width="20.625" customWidth="1"/>
    <col min="19" max="19" width="21.25" customWidth="1"/>
    <col min="20" max="20" width="18.625" customWidth="1"/>
    <col min="21" max="21" width="32.375" customWidth="1"/>
    <col min="22" max="22" width="60.625" style="29" customWidth="1"/>
    <col min="23" max="23" width="22" customWidth="1"/>
    <col min="24" max="24" width="65.875" customWidth="1"/>
    <col min="25" max="25" width="22" customWidth="1"/>
    <col min="26" max="26" width="16.375" customWidth="1"/>
    <col min="27" max="27" width="22.875" customWidth="1"/>
    <col min="28" max="28" width="22.125" customWidth="1"/>
    <col min="29" max="29" width="22.75" customWidth="1"/>
    <col min="30" max="30" width="32.125" customWidth="1"/>
    <col min="31" max="31" width="30.25" customWidth="1"/>
    <col min="32" max="32" width="31.75" customWidth="1"/>
    <col min="33" max="33" width="49.875" customWidth="1"/>
  </cols>
  <sheetData>
    <row r="1" spans="1:33" s="1" customFormat="1" ht="23.25" customHeight="1">
      <c r="A1" s="159" t="s">
        <v>0</v>
      </c>
      <c r="B1" s="159"/>
      <c r="C1" s="187" t="s">
        <v>1</v>
      </c>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9"/>
      <c r="AG1" s="32" t="s">
        <v>205</v>
      </c>
    </row>
    <row r="2" spans="1:33" s="1" customFormat="1" ht="23.25" customHeight="1">
      <c r="A2" s="159"/>
      <c r="B2" s="159"/>
      <c r="C2" s="187" t="s">
        <v>2</v>
      </c>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9"/>
      <c r="AG2" s="32" t="s">
        <v>3</v>
      </c>
    </row>
    <row r="3" spans="1:33" s="1" customFormat="1" ht="23.25" customHeight="1">
      <c r="A3" s="159"/>
      <c r="B3" s="159"/>
      <c r="C3" s="187" t="s">
        <v>4</v>
      </c>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9"/>
      <c r="AG3" s="32" t="s">
        <v>204</v>
      </c>
    </row>
    <row r="4" spans="1:33" s="1" customFormat="1" ht="23.25" customHeight="1">
      <c r="A4" s="159"/>
      <c r="B4" s="159"/>
      <c r="C4" s="187" t="s">
        <v>152</v>
      </c>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9"/>
      <c r="AG4" s="32" t="s">
        <v>208</v>
      </c>
    </row>
    <row r="5" spans="1:33" s="1" customFormat="1" ht="26.25" customHeight="1">
      <c r="A5" s="268" t="s">
        <v>5</v>
      </c>
      <c r="B5" s="268"/>
      <c r="C5" s="179" t="s">
        <v>531</v>
      </c>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48"/>
    </row>
    <row r="6" spans="1:33" ht="15" customHeight="1">
      <c r="A6" s="264" t="s">
        <v>163</v>
      </c>
      <c r="B6" s="264"/>
      <c r="C6" s="264"/>
      <c r="D6" s="264"/>
      <c r="E6" s="264"/>
      <c r="F6" s="264"/>
      <c r="G6" s="264"/>
      <c r="H6" s="264"/>
      <c r="I6" s="264"/>
      <c r="J6" s="264"/>
      <c r="K6" s="264"/>
      <c r="L6" s="264"/>
      <c r="M6" s="264"/>
      <c r="N6" s="264"/>
      <c r="O6" s="264"/>
      <c r="P6" s="264"/>
      <c r="Q6" s="264"/>
      <c r="R6" s="264"/>
      <c r="S6" s="264"/>
      <c r="T6" s="264"/>
      <c r="U6" s="264"/>
      <c r="V6" s="265"/>
      <c r="W6" s="269" t="s">
        <v>89</v>
      </c>
      <c r="X6" s="270"/>
      <c r="Y6" s="270"/>
      <c r="Z6" s="270"/>
      <c r="AA6" s="270"/>
      <c r="AB6" s="270"/>
      <c r="AC6" s="46"/>
      <c r="AD6" s="273" t="s">
        <v>6</v>
      </c>
      <c r="AE6" s="273"/>
      <c r="AF6" s="273"/>
      <c r="AG6" s="273"/>
    </row>
    <row r="7" spans="1:33" ht="15" customHeight="1">
      <c r="A7" s="266"/>
      <c r="B7" s="266"/>
      <c r="C7" s="266"/>
      <c r="D7" s="266"/>
      <c r="E7" s="266"/>
      <c r="F7" s="266"/>
      <c r="G7" s="266"/>
      <c r="H7" s="266"/>
      <c r="I7" s="266"/>
      <c r="J7" s="266"/>
      <c r="K7" s="266"/>
      <c r="L7" s="266"/>
      <c r="M7" s="266"/>
      <c r="N7" s="266"/>
      <c r="O7" s="266"/>
      <c r="P7" s="266"/>
      <c r="Q7" s="266"/>
      <c r="R7" s="266"/>
      <c r="S7" s="266"/>
      <c r="T7" s="266"/>
      <c r="U7" s="266"/>
      <c r="V7" s="267"/>
      <c r="W7" s="271"/>
      <c r="X7" s="272"/>
      <c r="Y7" s="272"/>
      <c r="Z7" s="272"/>
      <c r="AA7" s="272"/>
      <c r="AB7" s="272"/>
      <c r="AC7" s="47"/>
      <c r="AD7" s="273"/>
      <c r="AE7" s="273"/>
      <c r="AF7" s="273"/>
      <c r="AG7" s="273"/>
    </row>
    <row r="8" spans="1:33" s="29" customFormat="1" ht="120.75" customHeight="1">
      <c r="A8" s="22" t="s">
        <v>93</v>
      </c>
      <c r="B8" s="22" t="s">
        <v>7</v>
      </c>
      <c r="C8" s="22" t="s">
        <v>185</v>
      </c>
      <c r="D8" s="49" t="s">
        <v>228</v>
      </c>
      <c r="E8" s="2" t="s">
        <v>10</v>
      </c>
      <c r="F8" s="22" t="s">
        <v>11</v>
      </c>
      <c r="G8" s="2" t="s">
        <v>142</v>
      </c>
      <c r="H8" s="2" t="s">
        <v>188</v>
      </c>
      <c r="I8" s="2" t="s">
        <v>143</v>
      </c>
      <c r="J8" s="2" t="s">
        <v>193</v>
      </c>
      <c r="K8" s="50" t="s">
        <v>183</v>
      </c>
      <c r="L8" s="23" t="s">
        <v>200</v>
      </c>
      <c r="M8" s="23" t="s">
        <v>12</v>
      </c>
      <c r="N8" s="51" t="s">
        <v>229</v>
      </c>
      <c r="O8" s="23" t="s">
        <v>144</v>
      </c>
      <c r="P8" s="23" t="s">
        <v>145</v>
      </c>
      <c r="Q8" s="22" t="s">
        <v>16</v>
      </c>
      <c r="R8" s="22" t="s">
        <v>17</v>
      </c>
      <c r="S8" s="22" t="s">
        <v>158</v>
      </c>
      <c r="T8" s="22" t="s">
        <v>35</v>
      </c>
      <c r="U8" s="22" t="s">
        <v>98</v>
      </c>
      <c r="V8" s="22" t="s">
        <v>99</v>
      </c>
      <c r="W8" s="2" t="s">
        <v>22</v>
      </c>
      <c r="X8" s="2" t="s">
        <v>147</v>
      </c>
      <c r="Y8" s="2" t="s">
        <v>198</v>
      </c>
      <c r="Z8" s="2" t="s">
        <v>23</v>
      </c>
      <c r="AA8" s="2" t="s">
        <v>24</v>
      </c>
      <c r="AB8" s="2" t="s">
        <v>25</v>
      </c>
      <c r="AC8" s="45" t="s">
        <v>225</v>
      </c>
      <c r="AD8" s="51" t="s">
        <v>19</v>
      </c>
      <c r="AE8" s="22" t="s">
        <v>146</v>
      </c>
      <c r="AF8" s="22" t="s">
        <v>18</v>
      </c>
      <c r="AG8" s="22" t="s">
        <v>20</v>
      </c>
    </row>
    <row r="9" spans="1:33" ht="40.5" customHeight="1">
      <c r="A9" s="152" t="s">
        <v>234</v>
      </c>
      <c r="B9" s="132" t="s">
        <v>235</v>
      </c>
      <c r="C9" s="149" t="s">
        <v>236</v>
      </c>
      <c r="D9" s="66" t="s">
        <v>338</v>
      </c>
      <c r="E9" s="76" t="s">
        <v>338</v>
      </c>
      <c r="F9" s="76" t="s">
        <v>338</v>
      </c>
      <c r="G9" s="76" t="s">
        <v>338</v>
      </c>
      <c r="H9" s="76" t="s">
        <v>338</v>
      </c>
      <c r="I9" s="77" t="s">
        <v>381</v>
      </c>
      <c r="J9" s="233" t="s">
        <v>338</v>
      </c>
      <c r="K9" s="233" t="s">
        <v>338</v>
      </c>
      <c r="L9" s="150" t="s">
        <v>407</v>
      </c>
      <c r="M9" s="22" t="s">
        <v>338</v>
      </c>
      <c r="N9" s="22" t="s">
        <v>338</v>
      </c>
      <c r="O9" s="233" t="s">
        <v>338</v>
      </c>
      <c r="P9" s="233" t="s">
        <v>338</v>
      </c>
      <c r="Q9" s="233" t="s">
        <v>338</v>
      </c>
      <c r="R9" s="233" t="s">
        <v>338</v>
      </c>
      <c r="S9" s="233" t="s">
        <v>338</v>
      </c>
      <c r="T9" s="233" t="s">
        <v>491</v>
      </c>
      <c r="U9" s="239" t="s">
        <v>379</v>
      </c>
      <c r="V9" s="239" t="s">
        <v>380</v>
      </c>
      <c r="W9" s="233" t="s">
        <v>338</v>
      </c>
      <c r="X9" s="233" t="s">
        <v>338</v>
      </c>
      <c r="Y9" s="233" t="s">
        <v>338</v>
      </c>
      <c r="Z9" s="233" t="s">
        <v>338</v>
      </c>
      <c r="AA9" s="205" t="s">
        <v>53</v>
      </c>
      <c r="AB9" s="233" t="s">
        <v>338</v>
      </c>
      <c r="AC9" s="233" t="s">
        <v>338</v>
      </c>
      <c r="AD9" s="233" t="s">
        <v>338</v>
      </c>
      <c r="AE9" s="233" t="s">
        <v>338</v>
      </c>
      <c r="AF9" s="233" t="s">
        <v>338</v>
      </c>
      <c r="AG9" s="233" t="s">
        <v>338</v>
      </c>
    </row>
    <row r="10" spans="1:33" ht="170.25" customHeight="1">
      <c r="A10" s="153"/>
      <c r="B10" s="133"/>
      <c r="C10" s="150"/>
      <c r="D10" s="66" t="s">
        <v>338</v>
      </c>
      <c r="E10" s="76" t="s">
        <v>338</v>
      </c>
      <c r="F10" s="76" t="s">
        <v>338</v>
      </c>
      <c r="G10" s="76" t="s">
        <v>338</v>
      </c>
      <c r="H10" s="76" t="s">
        <v>338</v>
      </c>
      <c r="I10" s="77" t="s">
        <v>242</v>
      </c>
      <c r="J10" s="234"/>
      <c r="K10" s="234"/>
      <c r="L10" s="150"/>
      <c r="M10" s="22" t="s">
        <v>338</v>
      </c>
      <c r="N10" s="22" t="s">
        <v>338</v>
      </c>
      <c r="O10" s="234"/>
      <c r="P10" s="234"/>
      <c r="Q10" s="234"/>
      <c r="R10" s="234"/>
      <c r="S10" s="234"/>
      <c r="T10" s="234"/>
      <c r="U10" s="240"/>
      <c r="V10" s="240"/>
      <c r="W10" s="234"/>
      <c r="X10" s="234"/>
      <c r="Y10" s="234"/>
      <c r="Z10" s="234"/>
      <c r="AA10" s="205"/>
      <c r="AB10" s="234"/>
      <c r="AC10" s="234"/>
      <c r="AD10" s="234"/>
      <c r="AE10" s="234"/>
      <c r="AF10" s="234"/>
      <c r="AG10" s="234"/>
    </row>
    <row r="11" spans="1:33" ht="42.75" customHeight="1">
      <c r="A11" s="152" t="s">
        <v>250</v>
      </c>
      <c r="B11" s="132" t="s">
        <v>251</v>
      </c>
      <c r="C11" s="149" t="s">
        <v>252</v>
      </c>
      <c r="D11" s="66" t="s">
        <v>338</v>
      </c>
      <c r="E11" s="76" t="s">
        <v>338</v>
      </c>
      <c r="F11" s="76" t="s">
        <v>338</v>
      </c>
      <c r="G11" s="76" t="s">
        <v>338</v>
      </c>
      <c r="H11" s="76" t="s">
        <v>338</v>
      </c>
      <c r="I11" s="77" t="s">
        <v>256</v>
      </c>
      <c r="J11" s="233" t="s">
        <v>338</v>
      </c>
      <c r="K11" s="233" t="s">
        <v>338</v>
      </c>
      <c r="L11" s="150" t="s">
        <v>407</v>
      </c>
      <c r="M11" s="22" t="s">
        <v>338</v>
      </c>
      <c r="N11" s="22" t="s">
        <v>338</v>
      </c>
      <c r="O11" s="233" t="s">
        <v>338</v>
      </c>
      <c r="P11" s="233" t="s">
        <v>338</v>
      </c>
      <c r="Q11" s="233" t="s">
        <v>338</v>
      </c>
      <c r="R11" s="233" t="s">
        <v>338</v>
      </c>
      <c r="S11" s="233" t="s">
        <v>338</v>
      </c>
      <c r="T11" s="233" t="s">
        <v>491</v>
      </c>
      <c r="U11" s="239" t="s">
        <v>379</v>
      </c>
      <c r="V11" s="239" t="s">
        <v>380</v>
      </c>
      <c r="W11" s="233" t="s">
        <v>338</v>
      </c>
      <c r="X11" s="233" t="s">
        <v>338</v>
      </c>
      <c r="Y11" s="233" t="s">
        <v>338</v>
      </c>
      <c r="Z11" s="233" t="s">
        <v>338</v>
      </c>
      <c r="AA11" s="205" t="s">
        <v>53</v>
      </c>
      <c r="AB11" s="233" t="s">
        <v>338</v>
      </c>
      <c r="AC11" s="233" t="s">
        <v>338</v>
      </c>
      <c r="AD11" s="233" t="s">
        <v>338</v>
      </c>
      <c r="AE11" s="233" t="s">
        <v>338</v>
      </c>
      <c r="AF11" s="233" t="s">
        <v>338</v>
      </c>
      <c r="AG11" s="233" t="s">
        <v>338</v>
      </c>
    </row>
    <row r="12" spans="1:33" ht="139.5" customHeight="1">
      <c r="A12" s="153"/>
      <c r="B12" s="133"/>
      <c r="C12" s="150"/>
      <c r="D12" s="66" t="s">
        <v>338</v>
      </c>
      <c r="E12" s="76" t="s">
        <v>338</v>
      </c>
      <c r="F12" s="76" t="s">
        <v>338</v>
      </c>
      <c r="G12" s="76" t="s">
        <v>338</v>
      </c>
      <c r="H12" s="76" t="s">
        <v>338</v>
      </c>
      <c r="I12" s="77" t="s">
        <v>256</v>
      </c>
      <c r="J12" s="234"/>
      <c r="K12" s="234"/>
      <c r="L12" s="150"/>
      <c r="M12" s="22" t="s">
        <v>338</v>
      </c>
      <c r="N12" s="22" t="s">
        <v>338</v>
      </c>
      <c r="O12" s="234"/>
      <c r="P12" s="234"/>
      <c r="Q12" s="234"/>
      <c r="R12" s="234"/>
      <c r="S12" s="234"/>
      <c r="T12" s="234"/>
      <c r="U12" s="240"/>
      <c r="V12" s="240"/>
      <c r="W12" s="234"/>
      <c r="X12" s="234"/>
      <c r="Y12" s="234"/>
      <c r="Z12" s="234"/>
      <c r="AA12" s="205"/>
      <c r="AB12" s="234"/>
      <c r="AC12" s="234"/>
      <c r="AD12" s="234"/>
      <c r="AE12" s="234"/>
      <c r="AF12" s="234"/>
      <c r="AG12" s="234"/>
    </row>
    <row r="13" spans="1:33" ht="47.25" customHeight="1">
      <c r="A13" s="140" t="s">
        <v>263</v>
      </c>
      <c r="B13" s="132" t="s">
        <v>264</v>
      </c>
      <c r="C13" s="134" t="s">
        <v>265</v>
      </c>
      <c r="D13" s="190">
        <v>50000</v>
      </c>
      <c r="E13" s="257" t="s">
        <v>382</v>
      </c>
      <c r="F13" s="258">
        <v>2024130010194</v>
      </c>
      <c r="G13" s="257" t="s">
        <v>383</v>
      </c>
      <c r="H13" s="236" t="s">
        <v>384</v>
      </c>
      <c r="I13" s="259" t="s">
        <v>270</v>
      </c>
      <c r="J13" s="245">
        <v>0.5</v>
      </c>
      <c r="K13" s="75" t="s">
        <v>408</v>
      </c>
      <c r="L13" s="150" t="s">
        <v>415</v>
      </c>
      <c r="M13" s="84" t="s">
        <v>446</v>
      </c>
      <c r="N13" s="85">
        <v>50</v>
      </c>
      <c r="O13" s="88">
        <v>45504</v>
      </c>
      <c r="P13" s="88">
        <v>46022</v>
      </c>
      <c r="Q13" s="85">
        <v>330</v>
      </c>
      <c r="R13" s="143">
        <v>1065570</v>
      </c>
      <c r="S13" s="134" t="s">
        <v>492</v>
      </c>
      <c r="T13" s="134" t="s">
        <v>491</v>
      </c>
      <c r="U13" s="134" t="s">
        <v>379</v>
      </c>
      <c r="V13" s="134" t="s">
        <v>380</v>
      </c>
      <c r="W13" s="143" t="s">
        <v>493</v>
      </c>
      <c r="X13" s="134" t="s">
        <v>494</v>
      </c>
      <c r="Y13" s="209">
        <v>1100000000</v>
      </c>
      <c r="Z13" s="213" t="s">
        <v>76</v>
      </c>
      <c r="AA13" s="190" t="s">
        <v>53</v>
      </c>
      <c r="AB13" s="206">
        <v>45689</v>
      </c>
      <c r="AC13" s="206"/>
      <c r="AD13" s="209">
        <v>2200000000</v>
      </c>
      <c r="AE13" s="93">
        <v>152518504.25195199</v>
      </c>
      <c r="AF13" s="204" t="s">
        <v>519</v>
      </c>
      <c r="AG13" s="199" t="s">
        <v>521</v>
      </c>
    </row>
    <row r="14" spans="1:33" ht="51.75" customHeight="1">
      <c r="A14" s="145"/>
      <c r="B14" s="141"/>
      <c r="C14" s="137"/>
      <c r="D14" s="191"/>
      <c r="E14" s="257"/>
      <c r="F14" s="258"/>
      <c r="G14" s="257"/>
      <c r="H14" s="255"/>
      <c r="I14" s="260"/>
      <c r="J14" s="246"/>
      <c r="K14" s="75" t="s">
        <v>409</v>
      </c>
      <c r="L14" s="150"/>
      <c r="M14" s="69" t="s">
        <v>447</v>
      </c>
      <c r="N14" s="85">
        <v>50</v>
      </c>
      <c r="O14" s="88">
        <v>45504</v>
      </c>
      <c r="P14" s="88">
        <v>46022</v>
      </c>
      <c r="Q14" s="85">
        <v>330</v>
      </c>
      <c r="R14" s="227"/>
      <c r="S14" s="137"/>
      <c r="T14" s="137"/>
      <c r="U14" s="137"/>
      <c r="V14" s="137"/>
      <c r="W14" s="227"/>
      <c r="X14" s="137"/>
      <c r="Y14" s="210"/>
      <c r="Z14" s="222"/>
      <c r="AA14" s="166"/>
      <c r="AB14" s="207"/>
      <c r="AC14" s="207"/>
      <c r="AD14" s="210"/>
      <c r="AE14" s="93">
        <v>1036260475.69766</v>
      </c>
      <c r="AF14" s="204"/>
      <c r="AG14" s="199"/>
    </row>
    <row r="15" spans="1:33" ht="55.5" customHeight="1">
      <c r="A15" s="145"/>
      <c r="B15" s="141"/>
      <c r="C15" s="137"/>
      <c r="D15" s="190">
        <v>60</v>
      </c>
      <c r="E15" s="257"/>
      <c r="F15" s="258"/>
      <c r="G15" s="257"/>
      <c r="H15" s="255"/>
      <c r="I15" s="260"/>
      <c r="J15" s="246"/>
      <c r="K15" s="75" t="s">
        <v>410</v>
      </c>
      <c r="L15" s="150"/>
      <c r="M15" s="69" t="s">
        <v>448</v>
      </c>
      <c r="N15" s="85">
        <v>2</v>
      </c>
      <c r="O15" s="89">
        <v>45505</v>
      </c>
      <c r="P15" s="88">
        <v>46022</v>
      </c>
      <c r="Q15" s="85">
        <v>330</v>
      </c>
      <c r="R15" s="227"/>
      <c r="S15" s="137"/>
      <c r="T15" s="137"/>
      <c r="U15" s="137"/>
      <c r="V15" s="137"/>
      <c r="W15" s="227"/>
      <c r="X15" s="137"/>
      <c r="Y15" s="210"/>
      <c r="Z15" s="222"/>
      <c r="AA15" s="166"/>
      <c r="AB15" s="207"/>
      <c r="AC15" s="207"/>
      <c r="AD15" s="210"/>
      <c r="AE15" s="93">
        <v>256829623.11741301</v>
      </c>
      <c r="AF15" s="204" t="s">
        <v>520</v>
      </c>
      <c r="AG15" s="199"/>
    </row>
    <row r="16" spans="1:33" ht="48.75" customHeight="1">
      <c r="A16" s="145"/>
      <c r="B16" s="141"/>
      <c r="C16" s="137"/>
      <c r="D16" s="191"/>
      <c r="E16" s="257"/>
      <c r="F16" s="258"/>
      <c r="G16" s="257"/>
      <c r="H16" s="237"/>
      <c r="I16" s="261"/>
      <c r="J16" s="247"/>
      <c r="K16" s="75" t="s">
        <v>411</v>
      </c>
      <c r="L16" s="150"/>
      <c r="M16" s="75" t="s">
        <v>449</v>
      </c>
      <c r="N16" s="86">
        <v>1</v>
      </c>
      <c r="O16" s="89">
        <v>45506</v>
      </c>
      <c r="P16" s="88">
        <v>46022</v>
      </c>
      <c r="Q16" s="85">
        <v>330</v>
      </c>
      <c r="R16" s="227"/>
      <c r="S16" s="137"/>
      <c r="T16" s="137"/>
      <c r="U16" s="137"/>
      <c r="V16" s="137"/>
      <c r="W16" s="227"/>
      <c r="X16" s="135"/>
      <c r="Y16" s="211"/>
      <c r="Z16" s="214"/>
      <c r="AA16" s="166"/>
      <c r="AB16" s="208"/>
      <c r="AC16" s="208"/>
      <c r="AD16" s="210"/>
      <c r="AE16" s="93">
        <v>180281919.91956499</v>
      </c>
      <c r="AF16" s="204"/>
      <c r="AG16" s="199"/>
    </row>
    <row r="17" spans="1:33" ht="76.5" customHeight="1">
      <c r="A17" s="137"/>
      <c r="B17" s="141"/>
      <c r="C17" s="137"/>
      <c r="D17" s="190">
        <v>3700</v>
      </c>
      <c r="E17" s="257"/>
      <c r="F17" s="258"/>
      <c r="G17" s="257"/>
      <c r="H17" s="262" t="s">
        <v>385</v>
      </c>
      <c r="I17" s="262" t="s">
        <v>321</v>
      </c>
      <c r="J17" s="248">
        <v>0.5</v>
      </c>
      <c r="K17" s="75" t="s">
        <v>412</v>
      </c>
      <c r="L17" s="150"/>
      <c r="M17" s="69" t="s">
        <v>450</v>
      </c>
      <c r="N17" s="86">
        <v>2</v>
      </c>
      <c r="O17" s="89">
        <v>45567</v>
      </c>
      <c r="P17" s="88">
        <v>46022</v>
      </c>
      <c r="Q17" s="85">
        <v>330</v>
      </c>
      <c r="R17" s="227"/>
      <c r="S17" s="137"/>
      <c r="T17" s="137"/>
      <c r="U17" s="137"/>
      <c r="V17" s="137"/>
      <c r="W17" s="227"/>
      <c r="X17" s="138" t="s">
        <v>505</v>
      </c>
      <c r="Y17" s="209">
        <v>1100000000</v>
      </c>
      <c r="Z17" s="213" t="s">
        <v>54</v>
      </c>
      <c r="AA17" s="166"/>
      <c r="AB17" s="206">
        <v>45717</v>
      </c>
      <c r="AC17" s="206"/>
      <c r="AD17" s="210"/>
      <c r="AE17" s="93">
        <v>101534777.29869901</v>
      </c>
      <c r="AF17" s="204" t="s">
        <v>522</v>
      </c>
      <c r="AG17" s="199"/>
    </row>
    <row r="18" spans="1:33" ht="52.5" customHeight="1">
      <c r="A18" s="137"/>
      <c r="B18" s="141"/>
      <c r="C18" s="137"/>
      <c r="D18" s="166"/>
      <c r="E18" s="257"/>
      <c r="F18" s="258"/>
      <c r="G18" s="257"/>
      <c r="H18" s="262"/>
      <c r="I18" s="262"/>
      <c r="J18" s="248"/>
      <c r="K18" s="75" t="s">
        <v>413</v>
      </c>
      <c r="L18" s="150"/>
      <c r="M18" s="69" t="s">
        <v>451</v>
      </c>
      <c r="N18" s="86">
        <v>1</v>
      </c>
      <c r="O18" s="89">
        <v>45536</v>
      </c>
      <c r="P18" s="88">
        <v>46022</v>
      </c>
      <c r="Q18" s="85">
        <v>330</v>
      </c>
      <c r="R18" s="227"/>
      <c r="S18" s="137"/>
      <c r="T18" s="137"/>
      <c r="U18" s="137"/>
      <c r="V18" s="137"/>
      <c r="W18" s="227"/>
      <c r="X18" s="238"/>
      <c r="Y18" s="210"/>
      <c r="Z18" s="222"/>
      <c r="AA18" s="166"/>
      <c r="AB18" s="207"/>
      <c r="AC18" s="207"/>
      <c r="AD18" s="210"/>
      <c r="AE18" s="93">
        <v>292292779.79514199</v>
      </c>
      <c r="AF18" s="204"/>
      <c r="AG18" s="199"/>
    </row>
    <row r="19" spans="1:33" ht="90" customHeight="1">
      <c r="A19" s="135"/>
      <c r="B19" s="133"/>
      <c r="C19" s="135"/>
      <c r="D19" s="191"/>
      <c r="E19" s="257"/>
      <c r="F19" s="258"/>
      <c r="G19" s="257"/>
      <c r="H19" s="262"/>
      <c r="I19" s="262"/>
      <c r="J19" s="235"/>
      <c r="K19" s="75" t="s">
        <v>414</v>
      </c>
      <c r="L19" s="150"/>
      <c r="M19" s="69" t="s">
        <v>452</v>
      </c>
      <c r="N19" s="86">
        <v>1</v>
      </c>
      <c r="O19" s="89">
        <v>45567</v>
      </c>
      <c r="P19" s="88">
        <v>46022</v>
      </c>
      <c r="Q19" s="85">
        <v>330</v>
      </c>
      <c r="R19" s="136"/>
      <c r="S19" s="135"/>
      <c r="T19" s="135"/>
      <c r="U19" s="135"/>
      <c r="V19" s="135"/>
      <c r="W19" s="136"/>
      <c r="X19" s="139"/>
      <c r="Y19" s="211"/>
      <c r="Z19" s="214"/>
      <c r="AA19" s="191"/>
      <c r="AB19" s="208"/>
      <c r="AC19" s="208"/>
      <c r="AD19" s="211"/>
      <c r="AE19" s="101">
        <v>180281919.91956499</v>
      </c>
      <c r="AF19" s="100" t="s">
        <v>523</v>
      </c>
      <c r="AG19" s="199"/>
    </row>
    <row r="20" spans="1:33" ht="165" customHeight="1">
      <c r="A20" s="140" t="s">
        <v>280</v>
      </c>
      <c r="B20" s="134" t="s">
        <v>281</v>
      </c>
      <c r="C20" s="134" t="s">
        <v>282</v>
      </c>
      <c r="D20" s="195">
        <v>3000</v>
      </c>
      <c r="E20" s="252" t="s">
        <v>386</v>
      </c>
      <c r="F20" s="249">
        <v>2024130010190</v>
      </c>
      <c r="G20" s="252" t="s">
        <v>387</v>
      </c>
      <c r="H20" s="243" t="s">
        <v>388</v>
      </c>
      <c r="I20" s="138" t="s">
        <v>310</v>
      </c>
      <c r="J20" s="200">
        <v>0.5</v>
      </c>
      <c r="K20" s="81" t="s">
        <v>416</v>
      </c>
      <c r="L20" s="150" t="s">
        <v>420</v>
      </c>
      <c r="M20" s="63" t="s">
        <v>453</v>
      </c>
      <c r="N20" s="86">
        <v>1</v>
      </c>
      <c r="O20" s="89">
        <v>45567</v>
      </c>
      <c r="P20" s="88">
        <v>46022</v>
      </c>
      <c r="Q20" s="85">
        <v>330</v>
      </c>
      <c r="R20" s="143">
        <v>40336</v>
      </c>
      <c r="S20" s="134" t="s">
        <v>495</v>
      </c>
      <c r="T20" s="134" t="s">
        <v>491</v>
      </c>
      <c r="U20" s="134" t="s">
        <v>379</v>
      </c>
      <c r="V20" s="134" t="s">
        <v>380</v>
      </c>
      <c r="W20" s="143" t="s">
        <v>493</v>
      </c>
      <c r="X20" s="138" t="s">
        <v>496</v>
      </c>
      <c r="Y20" s="209">
        <v>718153321</v>
      </c>
      <c r="Z20" s="213" t="s">
        <v>76</v>
      </c>
      <c r="AA20" s="190" t="s">
        <v>53</v>
      </c>
      <c r="AB20" s="206">
        <v>45689</v>
      </c>
      <c r="AC20" s="195"/>
      <c r="AD20" s="209">
        <v>1436306640</v>
      </c>
      <c r="AE20" s="101">
        <f>345681501.805054-140000000</f>
        <v>205681501.80505401</v>
      </c>
      <c r="AF20" s="204" t="s">
        <v>519</v>
      </c>
      <c r="AG20" s="199" t="s">
        <v>524</v>
      </c>
    </row>
    <row r="21" spans="1:33" ht="60" customHeight="1">
      <c r="A21" s="145"/>
      <c r="B21" s="137"/>
      <c r="C21" s="137"/>
      <c r="D21" s="195"/>
      <c r="E21" s="253"/>
      <c r="F21" s="250"/>
      <c r="G21" s="253"/>
      <c r="H21" s="244"/>
      <c r="I21" s="139"/>
      <c r="J21" s="202"/>
      <c r="K21" s="81" t="s">
        <v>417</v>
      </c>
      <c r="L21" s="150"/>
      <c r="M21" s="63" t="s">
        <v>454</v>
      </c>
      <c r="N21" s="86">
        <v>1</v>
      </c>
      <c r="O21" s="89">
        <v>45536</v>
      </c>
      <c r="P21" s="88">
        <v>46022</v>
      </c>
      <c r="Q21" s="85">
        <v>330</v>
      </c>
      <c r="R21" s="227"/>
      <c r="S21" s="137"/>
      <c r="T21" s="137"/>
      <c r="U21" s="137"/>
      <c r="V21" s="137"/>
      <c r="W21" s="227"/>
      <c r="X21" s="139"/>
      <c r="Y21" s="211"/>
      <c r="Z21" s="222"/>
      <c r="AA21" s="166"/>
      <c r="AB21" s="207"/>
      <c r="AC21" s="195"/>
      <c r="AD21" s="210"/>
      <c r="AE21" s="101">
        <f>345681501.805054-200000000</f>
        <v>145681501.80505401</v>
      </c>
      <c r="AF21" s="204"/>
      <c r="AG21" s="199"/>
    </row>
    <row r="22" spans="1:33" ht="105" customHeight="1">
      <c r="A22" s="145"/>
      <c r="B22" s="137"/>
      <c r="C22" s="137"/>
      <c r="D22" s="195">
        <v>2</v>
      </c>
      <c r="E22" s="253"/>
      <c r="F22" s="250"/>
      <c r="G22" s="253"/>
      <c r="H22" s="138" t="s">
        <v>389</v>
      </c>
      <c r="I22" s="243" t="s">
        <v>288</v>
      </c>
      <c r="J22" s="200">
        <v>0.5</v>
      </c>
      <c r="K22" s="81" t="s">
        <v>418</v>
      </c>
      <c r="L22" s="150"/>
      <c r="M22" s="63" t="s">
        <v>455</v>
      </c>
      <c r="N22" s="86">
        <v>1</v>
      </c>
      <c r="O22" s="89">
        <v>45567</v>
      </c>
      <c r="P22" s="88">
        <v>46022</v>
      </c>
      <c r="Q22" s="85">
        <v>330</v>
      </c>
      <c r="R22" s="227"/>
      <c r="S22" s="137"/>
      <c r="T22" s="137"/>
      <c r="U22" s="137"/>
      <c r="V22" s="137"/>
      <c r="W22" s="227"/>
      <c r="X22" s="236" t="s">
        <v>510</v>
      </c>
      <c r="Y22" s="209">
        <v>718153321</v>
      </c>
      <c r="Z22" s="213" t="s">
        <v>60</v>
      </c>
      <c r="AA22" s="166"/>
      <c r="AB22" s="206">
        <v>45717</v>
      </c>
      <c r="AC22" s="206"/>
      <c r="AD22" s="210"/>
      <c r="AE22" s="101">
        <f>604942628.158845-200000000</f>
        <v>404942628.15884495</v>
      </c>
      <c r="AF22" s="205" t="s">
        <v>525</v>
      </c>
      <c r="AG22" s="199"/>
    </row>
    <row r="23" spans="1:33" ht="42.75">
      <c r="A23" s="263"/>
      <c r="B23" s="135"/>
      <c r="C23" s="135"/>
      <c r="D23" s="195"/>
      <c r="E23" s="254"/>
      <c r="F23" s="251"/>
      <c r="G23" s="254"/>
      <c r="H23" s="139"/>
      <c r="I23" s="244"/>
      <c r="J23" s="202"/>
      <c r="K23" s="52" t="s">
        <v>419</v>
      </c>
      <c r="L23" s="150"/>
      <c r="M23" s="63" t="s">
        <v>456</v>
      </c>
      <c r="N23" s="86">
        <v>1</v>
      </c>
      <c r="O23" s="89">
        <v>45628</v>
      </c>
      <c r="P23" s="88">
        <v>46022</v>
      </c>
      <c r="Q23" s="85">
        <v>330</v>
      </c>
      <c r="R23" s="136"/>
      <c r="S23" s="135"/>
      <c r="T23" s="135"/>
      <c r="U23" s="135"/>
      <c r="V23" s="135"/>
      <c r="W23" s="136"/>
      <c r="X23" s="237"/>
      <c r="Y23" s="211"/>
      <c r="Z23" s="222"/>
      <c r="AA23" s="191"/>
      <c r="AB23" s="208"/>
      <c r="AC23" s="208"/>
      <c r="AD23" s="211"/>
      <c r="AE23" s="93">
        <f>140001008.231047+540000000</f>
        <v>680001008.23104703</v>
      </c>
      <c r="AF23" s="205"/>
      <c r="AG23" s="199"/>
    </row>
    <row r="24" spans="1:33" ht="28.5" customHeight="1">
      <c r="A24" s="142" t="s">
        <v>290</v>
      </c>
      <c r="B24" s="132" t="s">
        <v>291</v>
      </c>
      <c r="C24" s="134" t="s">
        <v>292</v>
      </c>
      <c r="D24" s="190">
        <v>0.25</v>
      </c>
      <c r="E24" s="134" t="s">
        <v>390</v>
      </c>
      <c r="F24" s="249">
        <v>2024130010201</v>
      </c>
      <c r="G24" s="252" t="s">
        <v>391</v>
      </c>
      <c r="H24" s="138" t="s">
        <v>392</v>
      </c>
      <c r="I24" s="134" t="s">
        <v>295</v>
      </c>
      <c r="J24" s="200">
        <v>0.5</v>
      </c>
      <c r="K24" s="81" t="s">
        <v>421</v>
      </c>
      <c r="L24" s="150" t="s">
        <v>420</v>
      </c>
      <c r="M24" s="69" t="s">
        <v>457</v>
      </c>
      <c r="N24" s="86">
        <v>1</v>
      </c>
      <c r="O24" s="89">
        <v>45567</v>
      </c>
      <c r="P24" s="88">
        <v>46022</v>
      </c>
      <c r="Q24" s="85">
        <v>330</v>
      </c>
      <c r="R24" s="143">
        <v>129483</v>
      </c>
      <c r="S24" s="134" t="s">
        <v>497</v>
      </c>
      <c r="T24" s="134" t="s">
        <v>491</v>
      </c>
      <c r="U24" s="134" t="s">
        <v>379</v>
      </c>
      <c r="V24" s="134" t="s">
        <v>380</v>
      </c>
      <c r="W24" s="143" t="s">
        <v>493</v>
      </c>
      <c r="X24" s="215" t="s">
        <v>498</v>
      </c>
      <c r="Y24" s="212">
        <v>1650000000</v>
      </c>
      <c r="Z24" s="205" t="s">
        <v>76</v>
      </c>
      <c r="AA24" s="195" t="s">
        <v>53</v>
      </c>
      <c r="AB24" s="221">
        <v>45689</v>
      </c>
      <c r="AC24" s="229"/>
      <c r="AD24" s="212">
        <v>3300000000</v>
      </c>
      <c r="AE24" s="93">
        <v>400000000</v>
      </c>
      <c r="AF24" s="199" t="s">
        <v>519</v>
      </c>
      <c r="AG24" s="199" t="s">
        <v>526</v>
      </c>
    </row>
    <row r="25" spans="1:33" ht="39.75" customHeight="1">
      <c r="A25" s="142"/>
      <c r="B25" s="141"/>
      <c r="C25" s="137"/>
      <c r="D25" s="166"/>
      <c r="E25" s="137"/>
      <c r="F25" s="250"/>
      <c r="G25" s="253"/>
      <c r="H25" s="238"/>
      <c r="I25" s="137"/>
      <c r="J25" s="201"/>
      <c r="K25" s="81" t="s">
        <v>422</v>
      </c>
      <c r="L25" s="150"/>
      <c r="M25" s="69" t="s">
        <v>458</v>
      </c>
      <c r="N25" s="86">
        <v>1</v>
      </c>
      <c r="O25" s="89">
        <v>45567</v>
      </c>
      <c r="P25" s="88">
        <v>46022</v>
      </c>
      <c r="Q25" s="85">
        <v>330</v>
      </c>
      <c r="R25" s="227"/>
      <c r="S25" s="137"/>
      <c r="T25" s="137"/>
      <c r="U25" s="137"/>
      <c r="V25" s="137"/>
      <c r="W25" s="227"/>
      <c r="X25" s="215"/>
      <c r="Y25" s="212"/>
      <c r="Z25" s="205"/>
      <c r="AA25" s="195"/>
      <c r="AB25" s="221"/>
      <c r="AC25" s="229"/>
      <c r="AD25" s="212"/>
      <c r="AE25" s="93">
        <v>360000000</v>
      </c>
      <c r="AF25" s="199"/>
      <c r="AG25" s="199"/>
    </row>
    <row r="26" spans="1:33" ht="86.25" customHeight="1">
      <c r="A26" s="142"/>
      <c r="B26" s="141"/>
      <c r="C26" s="137"/>
      <c r="D26" s="166"/>
      <c r="E26" s="137"/>
      <c r="F26" s="250"/>
      <c r="G26" s="253"/>
      <c r="H26" s="238"/>
      <c r="I26" s="137"/>
      <c r="J26" s="201"/>
      <c r="K26" s="81" t="s">
        <v>423</v>
      </c>
      <c r="L26" s="150"/>
      <c r="M26" s="69" t="s">
        <v>459</v>
      </c>
      <c r="N26" s="86">
        <v>1</v>
      </c>
      <c r="O26" s="89">
        <v>45567</v>
      </c>
      <c r="P26" s="88">
        <v>46022</v>
      </c>
      <c r="Q26" s="85">
        <v>330</v>
      </c>
      <c r="R26" s="227"/>
      <c r="S26" s="137"/>
      <c r="T26" s="137"/>
      <c r="U26" s="137"/>
      <c r="V26" s="137"/>
      <c r="W26" s="227"/>
      <c r="X26" s="215"/>
      <c r="Y26" s="212"/>
      <c r="Z26" s="205"/>
      <c r="AA26" s="195"/>
      <c r="AB26" s="221"/>
      <c r="AC26" s="229"/>
      <c r="AD26" s="212"/>
      <c r="AE26" s="93">
        <v>600000000</v>
      </c>
      <c r="AF26" s="199"/>
      <c r="AG26" s="199"/>
    </row>
    <row r="27" spans="1:33" ht="60" customHeight="1">
      <c r="A27" s="142"/>
      <c r="B27" s="141"/>
      <c r="C27" s="137"/>
      <c r="D27" s="166"/>
      <c r="E27" s="137"/>
      <c r="F27" s="250"/>
      <c r="G27" s="253"/>
      <c r="H27" s="238"/>
      <c r="I27" s="137"/>
      <c r="J27" s="201"/>
      <c r="K27" s="81" t="s">
        <v>424</v>
      </c>
      <c r="L27" s="150"/>
      <c r="M27" s="69" t="s">
        <v>460</v>
      </c>
      <c r="N27" s="85">
        <v>1</v>
      </c>
      <c r="O27" s="90">
        <v>45536</v>
      </c>
      <c r="P27" s="88">
        <v>46022</v>
      </c>
      <c r="Q27" s="85">
        <v>330</v>
      </c>
      <c r="R27" s="227"/>
      <c r="S27" s="137"/>
      <c r="T27" s="137"/>
      <c r="U27" s="137"/>
      <c r="V27" s="137"/>
      <c r="W27" s="227"/>
      <c r="X27" s="215"/>
      <c r="Y27" s="212"/>
      <c r="Z27" s="205"/>
      <c r="AA27" s="195"/>
      <c r="AB27" s="221"/>
      <c r="AC27" s="229"/>
      <c r="AD27" s="212"/>
      <c r="AE27" s="93">
        <v>650000000</v>
      </c>
      <c r="AF27" s="199"/>
      <c r="AG27" s="199"/>
    </row>
    <row r="28" spans="1:33" ht="52.5" customHeight="1">
      <c r="A28" s="142"/>
      <c r="B28" s="141"/>
      <c r="C28" s="137"/>
      <c r="D28" s="191"/>
      <c r="E28" s="137"/>
      <c r="F28" s="250"/>
      <c r="G28" s="253"/>
      <c r="H28" s="139"/>
      <c r="I28" s="135"/>
      <c r="J28" s="202"/>
      <c r="K28" s="81" t="s">
        <v>425</v>
      </c>
      <c r="L28" s="150"/>
      <c r="M28" s="75" t="s">
        <v>462</v>
      </c>
      <c r="N28" s="85">
        <v>20</v>
      </c>
      <c r="O28" s="89">
        <v>45567</v>
      </c>
      <c r="P28" s="88">
        <v>46022</v>
      </c>
      <c r="Q28" s="85">
        <v>330</v>
      </c>
      <c r="R28" s="227"/>
      <c r="S28" s="137"/>
      <c r="T28" s="137"/>
      <c r="U28" s="137"/>
      <c r="V28" s="137"/>
      <c r="W28" s="227"/>
      <c r="X28" s="215" t="s">
        <v>511</v>
      </c>
      <c r="Y28" s="228">
        <v>870000000</v>
      </c>
      <c r="Z28" s="205" t="s">
        <v>60</v>
      </c>
      <c r="AA28" s="195"/>
      <c r="AB28" s="231">
        <v>45717</v>
      </c>
      <c r="AC28" s="230"/>
      <c r="AD28" s="212"/>
      <c r="AE28" s="93">
        <v>390000000</v>
      </c>
      <c r="AF28" s="199"/>
      <c r="AG28" s="199"/>
    </row>
    <row r="29" spans="1:33" ht="28.5">
      <c r="A29" s="142"/>
      <c r="B29" s="141"/>
      <c r="C29" s="137"/>
      <c r="D29" s="190">
        <v>1</v>
      </c>
      <c r="E29" s="137"/>
      <c r="F29" s="250"/>
      <c r="G29" s="253"/>
      <c r="H29" s="138" t="s">
        <v>393</v>
      </c>
      <c r="I29" s="138" t="s">
        <v>298</v>
      </c>
      <c r="J29" s="200">
        <v>0.5</v>
      </c>
      <c r="K29" s="52" t="s">
        <v>426</v>
      </c>
      <c r="L29" s="150"/>
      <c r="M29" s="75" t="s">
        <v>461</v>
      </c>
      <c r="N29" s="85">
        <v>2</v>
      </c>
      <c r="O29" s="89">
        <v>45567</v>
      </c>
      <c r="P29" s="88">
        <v>46022</v>
      </c>
      <c r="Q29" s="85">
        <v>330</v>
      </c>
      <c r="R29" s="227"/>
      <c r="S29" s="137"/>
      <c r="T29" s="137"/>
      <c r="U29" s="137"/>
      <c r="V29" s="137"/>
      <c r="W29" s="227"/>
      <c r="X29" s="215"/>
      <c r="Y29" s="228"/>
      <c r="Z29" s="205"/>
      <c r="AA29" s="195"/>
      <c r="AB29" s="232"/>
      <c r="AC29" s="230"/>
      <c r="AD29" s="212"/>
      <c r="AE29" s="93">
        <v>300000000</v>
      </c>
      <c r="AF29" s="199"/>
      <c r="AG29" s="199"/>
    </row>
    <row r="30" spans="1:33" ht="72" customHeight="1">
      <c r="A30" s="142"/>
      <c r="B30" s="133"/>
      <c r="C30" s="135"/>
      <c r="D30" s="191"/>
      <c r="E30" s="135"/>
      <c r="F30" s="251"/>
      <c r="G30" s="254"/>
      <c r="H30" s="139"/>
      <c r="I30" s="139"/>
      <c r="J30" s="202"/>
      <c r="K30" s="52" t="s">
        <v>427</v>
      </c>
      <c r="L30" s="150"/>
      <c r="M30" s="75" t="s">
        <v>463</v>
      </c>
      <c r="N30" s="85">
        <v>1</v>
      </c>
      <c r="O30" s="89">
        <v>45567</v>
      </c>
      <c r="P30" s="88">
        <v>46022</v>
      </c>
      <c r="Q30" s="85">
        <v>330</v>
      </c>
      <c r="R30" s="136"/>
      <c r="S30" s="135"/>
      <c r="T30" s="135"/>
      <c r="U30" s="135"/>
      <c r="V30" s="135"/>
      <c r="W30" s="136"/>
      <c r="X30" s="63" t="s">
        <v>503</v>
      </c>
      <c r="Y30" s="93">
        <v>780000000</v>
      </c>
      <c r="Z30" s="75" t="s">
        <v>60</v>
      </c>
      <c r="AA30" s="195"/>
      <c r="AB30" s="99">
        <v>45717</v>
      </c>
      <c r="AC30" s="29"/>
      <c r="AD30" s="212"/>
      <c r="AE30" s="93">
        <v>600000000</v>
      </c>
      <c r="AF30" s="199"/>
      <c r="AG30" s="199"/>
    </row>
    <row r="31" spans="1:33" ht="75" customHeight="1">
      <c r="A31" s="142" t="s">
        <v>300</v>
      </c>
      <c r="B31" s="132" t="s">
        <v>301</v>
      </c>
      <c r="C31" s="134" t="s">
        <v>302</v>
      </c>
      <c r="D31" s="192">
        <v>5</v>
      </c>
      <c r="E31" s="134" t="s">
        <v>394</v>
      </c>
      <c r="F31" s="249">
        <v>2024130010189</v>
      </c>
      <c r="G31" s="252" t="s">
        <v>395</v>
      </c>
      <c r="H31" s="138" t="s">
        <v>396</v>
      </c>
      <c r="I31" s="138" t="s">
        <v>307</v>
      </c>
      <c r="J31" s="200">
        <v>0.25</v>
      </c>
      <c r="K31" s="52" t="s">
        <v>428</v>
      </c>
      <c r="L31" s="150" t="s">
        <v>420</v>
      </c>
      <c r="M31" s="63" t="s">
        <v>464</v>
      </c>
      <c r="N31" s="85">
        <v>1</v>
      </c>
      <c r="O31" s="89">
        <v>45567</v>
      </c>
      <c r="P31" s="88">
        <v>46022</v>
      </c>
      <c r="Q31" s="85">
        <v>330</v>
      </c>
      <c r="R31" s="143">
        <v>40336</v>
      </c>
      <c r="S31" s="143" t="s">
        <v>495</v>
      </c>
      <c r="T31" s="134" t="s">
        <v>491</v>
      </c>
      <c r="U31" s="134" t="s">
        <v>379</v>
      </c>
      <c r="V31" s="134" t="s">
        <v>380</v>
      </c>
      <c r="W31" s="143" t="s">
        <v>493</v>
      </c>
      <c r="X31" s="138" t="s">
        <v>500</v>
      </c>
      <c r="Y31" s="216">
        <v>900000000</v>
      </c>
      <c r="Z31" s="213" t="s">
        <v>76</v>
      </c>
      <c r="AA31" s="190" t="s">
        <v>53</v>
      </c>
      <c r="AB31" s="95">
        <v>45689</v>
      </c>
      <c r="AC31" s="95"/>
      <c r="AD31" s="209">
        <v>1800000000</v>
      </c>
      <c r="AE31" s="93">
        <v>120000000</v>
      </c>
      <c r="AF31" s="203" t="s">
        <v>527</v>
      </c>
      <c r="AG31" s="199" t="s">
        <v>528</v>
      </c>
    </row>
    <row r="32" spans="1:33" ht="80.25" customHeight="1">
      <c r="A32" s="142"/>
      <c r="B32" s="141"/>
      <c r="C32" s="137"/>
      <c r="D32" s="193"/>
      <c r="E32" s="137"/>
      <c r="F32" s="250"/>
      <c r="G32" s="253"/>
      <c r="H32" s="238"/>
      <c r="I32" s="238"/>
      <c r="J32" s="201"/>
      <c r="K32" s="52" t="s">
        <v>429</v>
      </c>
      <c r="L32" s="150"/>
      <c r="M32" s="63" t="s">
        <v>465</v>
      </c>
      <c r="N32" s="85">
        <v>1</v>
      </c>
      <c r="O32" s="90">
        <v>45567</v>
      </c>
      <c r="P32" s="88">
        <v>46022</v>
      </c>
      <c r="Q32" s="85">
        <v>330</v>
      </c>
      <c r="R32" s="227"/>
      <c r="S32" s="227"/>
      <c r="T32" s="137"/>
      <c r="U32" s="137"/>
      <c r="V32" s="137"/>
      <c r="W32" s="227"/>
      <c r="X32" s="139"/>
      <c r="Y32" s="217"/>
      <c r="Z32" s="214"/>
      <c r="AA32" s="166"/>
      <c r="AB32" s="85"/>
      <c r="AC32" s="85"/>
      <c r="AD32" s="210"/>
      <c r="AE32" s="93">
        <v>80000000</v>
      </c>
      <c r="AF32" s="203"/>
      <c r="AG32" s="199"/>
    </row>
    <row r="33" spans="1:33" ht="71.25" customHeight="1">
      <c r="A33" s="142"/>
      <c r="B33" s="141"/>
      <c r="C33" s="137"/>
      <c r="D33" s="194"/>
      <c r="E33" s="137"/>
      <c r="F33" s="250"/>
      <c r="G33" s="253"/>
      <c r="H33" s="139"/>
      <c r="I33" s="139"/>
      <c r="J33" s="202"/>
      <c r="K33" s="52" t="s">
        <v>430</v>
      </c>
      <c r="L33" s="150"/>
      <c r="M33" s="63" t="s">
        <v>466</v>
      </c>
      <c r="N33" s="85">
        <v>1</v>
      </c>
      <c r="O33" s="90">
        <v>45536</v>
      </c>
      <c r="P33" s="88">
        <v>46022</v>
      </c>
      <c r="Q33" s="85">
        <v>330</v>
      </c>
      <c r="R33" s="227"/>
      <c r="S33" s="227"/>
      <c r="T33" s="137"/>
      <c r="U33" s="137"/>
      <c r="V33" s="137"/>
      <c r="W33" s="227"/>
      <c r="X33" s="92" t="s">
        <v>501</v>
      </c>
      <c r="Y33" s="93">
        <v>200000000</v>
      </c>
      <c r="Z33" s="94" t="s">
        <v>76</v>
      </c>
      <c r="AA33" s="166"/>
      <c r="AB33" s="95">
        <v>45717</v>
      </c>
      <c r="AC33" s="95"/>
      <c r="AD33" s="210"/>
      <c r="AE33" s="93">
        <v>600000000</v>
      </c>
      <c r="AF33" s="203"/>
      <c r="AG33" s="199"/>
    </row>
    <row r="34" spans="1:33" ht="77.25" customHeight="1">
      <c r="A34" s="142"/>
      <c r="B34" s="141"/>
      <c r="C34" s="137"/>
      <c r="D34" s="102">
        <v>0.5</v>
      </c>
      <c r="E34" s="137"/>
      <c r="F34" s="250"/>
      <c r="G34" s="253"/>
      <c r="H34" s="138" t="s">
        <v>397</v>
      </c>
      <c r="I34" s="243" t="s">
        <v>310</v>
      </c>
      <c r="J34" s="200">
        <v>0.25</v>
      </c>
      <c r="K34" s="52" t="s">
        <v>431</v>
      </c>
      <c r="L34" s="150"/>
      <c r="M34" s="63" t="s">
        <v>467</v>
      </c>
      <c r="N34" s="85">
        <v>1</v>
      </c>
      <c r="O34" s="90">
        <v>45567</v>
      </c>
      <c r="P34" s="88">
        <v>46022</v>
      </c>
      <c r="Q34" s="85">
        <v>330</v>
      </c>
      <c r="R34" s="227"/>
      <c r="S34" s="227"/>
      <c r="T34" s="137"/>
      <c r="U34" s="137"/>
      <c r="V34" s="137"/>
      <c r="W34" s="227"/>
      <c r="X34" s="92" t="s">
        <v>502</v>
      </c>
      <c r="Y34" s="93">
        <v>120000000</v>
      </c>
      <c r="Z34" s="94" t="s">
        <v>76</v>
      </c>
      <c r="AA34" s="166"/>
      <c r="AB34" s="95">
        <v>45717</v>
      </c>
      <c r="AC34" s="95"/>
      <c r="AD34" s="210"/>
      <c r="AE34" s="93">
        <v>200000000</v>
      </c>
      <c r="AF34" s="203"/>
      <c r="AG34" s="199"/>
    </row>
    <row r="35" spans="1:33" ht="73.5" customHeight="1">
      <c r="A35" s="142"/>
      <c r="B35" s="141"/>
      <c r="C35" s="137"/>
      <c r="D35" s="196">
        <v>0.5</v>
      </c>
      <c r="E35" s="137"/>
      <c r="F35" s="250"/>
      <c r="G35" s="253"/>
      <c r="H35" s="238"/>
      <c r="I35" s="256"/>
      <c r="J35" s="201"/>
      <c r="K35" s="52" t="s">
        <v>432</v>
      </c>
      <c r="L35" s="150"/>
      <c r="M35" s="63" t="s">
        <v>468</v>
      </c>
      <c r="N35" s="85">
        <v>1</v>
      </c>
      <c r="O35" s="90">
        <v>45536</v>
      </c>
      <c r="P35" s="88">
        <v>46022</v>
      </c>
      <c r="Q35" s="85">
        <v>330</v>
      </c>
      <c r="R35" s="227"/>
      <c r="S35" s="227"/>
      <c r="T35" s="137"/>
      <c r="U35" s="137"/>
      <c r="V35" s="137"/>
      <c r="W35" s="227"/>
      <c r="X35" s="92" t="s">
        <v>504</v>
      </c>
      <c r="Y35" s="93">
        <v>150000000</v>
      </c>
      <c r="Z35" s="94" t="s">
        <v>76</v>
      </c>
      <c r="AA35" s="166"/>
      <c r="AB35" s="95">
        <v>45717</v>
      </c>
      <c r="AC35" s="95"/>
      <c r="AD35" s="210"/>
      <c r="AE35" s="93">
        <v>160000000</v>
      </c>
      <c r="AF35" s="199" t="s">
        <v>519</v>
      </c>
      <c r="AG35" s="199"/>
    </row>
    <row r="36" spans="1:33" ht="49.5" customHeight="1">
      <c r="A36" s="142"/>
      <c r="B36" s="141"/>
      <c r="C36" s="137"/>
      <c r="D36" s="197"/>
      <c r="E36" s="137"/>
      <c r="F36" s="250"/>
      <c r="G36" s="253"/>
      <c r="H36" s="139"/>
      <c r="I36" s="244"/>
      <c r="J36" s="202"/>
      <c r="K36" s="52" t="s">
        <v>433</v>
      </c>
      <c r="L36" s="150"/>
      <c r="M36" s="63" t="s">
        <v>469</v>
      </c>
      <c r="N36" s="85">
        <v>1</v>
      </c>
      <c r="O36" s="90">
        <v>45567</v>
      </c>
      <c r="P36" s="88">
        <v>46022</v>
      </c>
      <c r="Q36" s="85">
        <v>330</v>
      </c>
      <c r="R36" s="227"/>
      <c r="S36" s="227"/>
      <c r="T36" s="137"/>
      <c r="U36" s="137"/>
      <c r="V36" s="137"/>
      <c r="W36" s="227"/>
      <c r="X36" s="92" t="s">
        <v>512</v>
      </c>
      <c r="Y36" s="93">
        <v>120000000</v>
      </c>
      <c r="Z36" s="94" t="s">
        <v>76</v>
      </c>
      <c r="AA36" s="166"/>
      <c r="AB36" s="95">
        <v>45717</v>
      </c>
      <c r="AC36" s="95"/>
      <c r="AD36" s="210"/>
      <c r="AE36" s="93">
        <v>200000000</v>
      </c>
      <c r="AF36" s="199"/>
      <c r="AG36" s="199"/>
    </row>
    <row r="37" spans="1:33" ht="52.5" customHeight="1">
      <c r="A37" s="142"/>
      <c r="B37" s="141"/>
      <c r="C37" s="137"/>
      <c r="D37" s="196">
        <v>0.5</v>
      </c>
      <c r="E37" s="137"/>
      <c r="F37" s="250"/>
      <c r="G37" s="253"/>
      <c r="H37" s="138" t="s">
        <v>398</v>
      </c>
      <c r="I37" s="134" t="s">
        <v>295</v>
      </c>
      <c r="J37" s="200">
        <v>0.25</v>
      </c>
      <c r="K37" s="52" t="s">
        <v>434</v>
      </c>
      <c r="L37" s="150"/>
      <c r="M37" s="63" t="s">
        <v>470</v>
      </c>
      <c r="N37" s="85">
        <v>1</v>
      </c>
      <c r="O37" s="90">
        <v>45567</v>
      </c>
      <c r="P37" s="88">
        <v>46022</v>
      </c>
      <c r="Q37" s="85">
        <v>330</v>
      </c>
      <c r="R37" s="227"/>
      <c r="S37" s="227"/>
      <c r="T37" s="137"/>
      <c r="U37" s="137"/>
      <c r="V37" s="137"/>
      <c r="W37" s="227"/>
      <c r="X37" s="92" t="s">
        <v>499</v>
      </c>
      <c r="Y37" s="93">
        <v>120000000</v>
      </c>
      <c r="Z37" s="94" t="s">
        <v>76</v>
      </c>
      <c r="AA37" s="166"/>
      <c r="AB37" s="95">
        <v>45717</v>
      </c>
      <c r="AC37" s="95"/>
      <c r="AD37" s="210"/>
      <c r="AE37" s="93">
        <v>200000000</v>
      </c>
      <c r="AF37" s="199"/>
      <c r="AG37" s="199"/>
    </row>
    <row r="38" spans="1:33" ht="61.5" customHeight="1">
      <c r="A38" s="142"/>
      <c r="B38" s="141"/>
      <c r="C38" s="137"/>
      <c r="D38" s="198"/>
      <c r="E38" s="137"/>
      <c r="F38" s="250"/>
      <c r="G38" s="253"/>
      <c r="H38" s="238"/>
      <c r="I38" s="137"/>
      <c r="J38" s="202"/>
      <c r="K38" s="52" t="s">
        <v>435</v>
      </c>
      <c r="L38" s="150"/>
      <c r="M38" s="63" t="s">
        <v>471</v>
      </c>
      <c r="N38" s="85">
        <v>1</v>
      </c>
      <c r="O38" s="90">
        <v>45567</v>
      </c>
      <c r="P38" s="88">
        <v>46022</v>
      </c>
      <c r="Q38" s="85">
        <v>330</v>
      </c>
      <c r="R38" s="227"/>
      <c r="S38" s="227"/>
      <c r="T38" s="137"/>
      <c r="U38" s="137"/>
      <c r="V38" s="137"/>
      <c r="W38" s="227"/>
      <c r="X38" s="92" t="s">
        <v>513</v>
      </c>
      <c r="Y38" s="93">
        <v>70000000</v>
      </c>
      <c r="Z38" s="94" t="s">
        <v>76</v>
      </c>
      <c r="AA38" s="166"/>
      <c r="AB38" s="95">
        <v>45717</v>
      </c>
      <c r="AC38" s="95"/>
      <c r="AD38" s="210"/>
      <c r="AE38" s="93">
        <v>160000000</v>
      </c>
      <c r="AF38" s="199"/>
      <c r="AG38" s="199"/>
    </row>
    <row r="39" spans="1:33" ht="75" customHeight="1">
      <c r="A39" s="142"/>
      <c r="B39" s="133"/>
      <c r="C39" s="135"/>
      <c r="D39" s="197"/>
      <c r="E39" s="135"/>
      <c r="F39" s="251"/>
      <c r="G39" s="254"/>
      <c r="H39" s="139"/>
      <c r="I39" s="135"/>
      <c r="J39" s="80">
        <v>0.25</v>
      </c>
      <c r="K39" s="81" t="s">
        <v>436</v>
      </c>
      <c r="L39" s="143"/>
      <c r="M39" s="63" t="s">
        <v>472</v>
      </c>
      <c r="N39" s="85">
        <v>1</v>
      </c>
      <c r="O39" s="90">
        <v>45567</v>
      </c>
      <c r="P39" s="88">
        <v>46022</v>
      </c>
      <c r="Q39" s="85">
        <v>330</v>
      </c>
      <c r="R39" s="136"/>
      <c r="S39" s="136"/>
      <c r="T39" s="135"/>
      <c r="U39" s="135"/>
      <c r="V39" s="135"/>
      <c r="W39" s="136"/>
      <c r="X39" s="92" t="s">
        <v>514</v>
      </c>
      <c r="Y39" s="93">
        <v>120000000</v>
      </c>
      <c r="Z39" s="94" t="s">
        <v>76</v>
      </c>
      <c r="AA39" s="191"/>
      <c r="AB39" s="95">
        <v>45717</v>
      </c>
      <c r="AC39" s="95"/>
      <c r="AD39" s="211"/>
      <c r="AE39" s="93">
        <v>80000000</v>
      </c>
      <c r="AF39" s="199"/>
      <c r="AG39" s="199"/>
    </row>
    <row r="40" spans="1:33" ht="45" customHeight="1">
      <c r="A40" s="137" t="s">
        <v>313</v>
      </c>
      <c r="B40" s="132" t="s">
        <v>314</v>
      </c>
      <c r="C40" s="134" t="s">
        <v>315</v>
      </c>
      <c r="D40" s="195">
        <v>2</v>
      </c>
      <c r="E40" s="134" t="s">
        <v>399</v>
      </c>
      <c r="F40" s="249">
        <v>2024130010211</v>
      </c>
      <c r="G40" s="252" t="s">
        <v>400</v>
      </c>
      <c r="H40" s="236" t="s">
        <v>401</v>
      </c>
      <c r="I40" s="138" t="s">
        <v>270</v>
      </c>
      <c r="J40" s="200">
        <v>0.5</v>
      </c>
      <c r="K40" s="82" t="s">
        <v>437</v>
      </c>
      <c r="L40" s="150" t="s">
        <v>415</v>
      </c>
      <c r="M40" s="69" t="s">
        <v>473</v>
      </c>
      <c r="N40" s="85">
        <v>1</v>
      </c>
      <c r="O40" s="90">
        <v>45567</v>
      </c>
      <c r="P40" s="88">
        <v>46022</v>
      </c>
      <c r="Q40" s="85">
        <v>330</v>
      </c>
      <c r="R40" s="150">
        <v>40337</v>
      </c>
      <c r="S40" s="150" t="s">
        <v>518</v>
      </c>
      <c r="T40" s="223" t="s">
        <v>491</v>
      </c>
      <c r="U40" s="235" t="s">
        <v>379</v>
      </c>
      <c r="V40" s="235" t="s">
        <v>380</v>
      </c>
      <c r="W40" s="150" t="s">
        <v>493</v>
      </c>
      <c r="X40" s="215" t="s">
        <v>506</v>
      </c>
      <c r="Y40" s="212">
        <v>650000000</v>
      </c>
      <c r="Z40" s="213" t="s">
        <v>76</v>
      </c>
      <c r="AA40" s="218" t="s">
        <v>53</v>
      </c>
      <c r="AB40" s="206">
        <v>45689</v>
      </c>
      <c r="AC40" s="206"/>
      <c r="AD40" s="212">
        <v>1300000000</v>
      </c>
      <c r="AE40" s="93">
        <v>100000000</v>
      </c>
      <c r="AF40" s="199" t="s">
        <v>519</v>
      </c>
      <c r="AG40" s="199" t="s">
        <v>529</v>
      </c>
    </row>
    <row r="41" spans="1:33" ht="31.5">
      <c r="A41" s="137"/>
      <c r="B41" s="141"/>
      <c r="C41" s="137"/>
      <c r="D41" s="195"/>
      <c r="E41" s="137"/>
      <c r="F41" s="250"/>
      <c r="G41" s="253"/>
      <c r="H41" s="255"/>
      <c r="I41" s="238"/>
      <c r="J41" s="201"/>
      <c r="K41" s="82" t="s">
        <v>438</v>
      </c>
      <c r="L41" s="150"/>
      <c r="M41" s="75" t="s">
        <v>477</v>
      </c>
      <c r="N41" s="85">
        <v>1</v>
      </c>
      <c r="O41" s="90">
        <v>45567</v>
      </c>
      <c r="P41" s="88">
        <v>46022</v>
      </c>
      <c r="Q41" s="85">
        <v>330</v>
      </c>
      <c r="R41" s="150"/>
      <c r="S41" s="150"/>
      <c r="T41" s="223"/>
      <c r="U41" s="235"/>
      <c r="V41" s="235"/>
      <c r="W41" s="150"/>
      <c r="X41" s="215"/>
      <c r="Y41" s="212"/>
      <c r="Z41" s="214"/>
      <c r="AA41" s="219"/>
      <c r="AB41" s="191"/>
      <c r="AC41" s="191"/>
      <c r="AD41" s="212"/>
      <c r="AE41" s="93">
        <v>100000000</v>
      </c>
      <c r="AF41" s="199"/>
      <c r="AG41" s="199"/>
    </row>
    <row r="42" spans="1:33" ht="61.5" customHeight="1">
      <c r="A42" s="137"/>
      <c r="B42" s="141"/>
      <c r="C42" s="137"/>
      <c r="D42" s="195"/>
      <c r="E42" s="137"/>
      <c r="F42" s="250"/>
      <c r="G42" s="253"/>
      <c r="H42" s="237"/>
      <c r="I42" s="139"/>
      <c r="J42" s="202"/>
      <c r="K42" s="82" t="s">
        <v>439</v>
      </c>
      <c r="L42" s="150"/>
      <c r="M42" s="69" t="s">
        <v>478</v>
      </c>
      <c r="N42" s="85">
        <v>1</v>
      </c>
      <c r="O42" s="90">
        <v>45567</v>
      </c>
      <c r="P42" s="88">
        <v>46022</v>
      </c>
      <c r="Q42" s="85">
        <v>330</v>
      </c>
      <c r="R42" s="150"/>
      <c r="S42" s="150"/>
      <c r="T42" s="223"/>
      <c r="U42" s="235"/>
      <c r="V42" s="235"/>
      <c r="W42" s="150"/>
      <c r="X42" s="138" t="s">
        <v>515</v>
      </c>
      <c r="Y42" s="209">
        <v>325000000</v>
      </c>
      <c r="Z42" s="213" t="s">
        <v>76</v>
      </c>
      <c r="AA42" s="219"/>
      <c r="AB42" s="206">
        <v>45717</v>
      </c>
      <c r="AC42" s="95"/>
      <c r="AD42" s="212"/>
      <c r="AE42" s="93">
        <v>400000000</v>
      </c>
      <c r="AF42" s="199"/>
      <c r="AG42" s="199"/>
    </row>
    <row r="43" spans="1:33" ht="57.75" customHeight="1">
      <c r="A43" s="137"/>
      <c r="B43" s="141"/>
      <c r="C43" s="137"/>
      <c r="D43" s="195">
        <v>0.75</v>
      </c>
      <c r="E43" s="137"/>
      <c r="F43" s="250"/>
      <c r="G43" s="253"/>
      <c r="H43" s="236" t="s">
        <v>402</v>
      </c>
      <c r="I43" s="236" t="s">
        <v>277</v>
      </c>
      <c r="J43" s="200">
        <v>0.5</v>
      </c>
      <c r="K43" s="83" t="s">
        <v>440</v>
      </c>
      <c r="L43" s="150"/>
      <c r="M43" s="69" t="s">
        <v>476</v>
      </c>
      <c r="N43" s="85">
        <v>1</v>
      </c>
      <c r="O43" s="90">
        <v>45567</v>
      </c>
      <c r="P43" s="88">
        <v>46022</v>
      </c>
      <c r="Q43" s="85">
        <v>330</v>
      </c>
      <c r="R43" s="150"/>
      <c r="S43" s="150"/>
      <c r="T43" s="223"/>
      <c r="U43" s="235"/>
      <c r="V43" s="235"/>
      <c r="W43" s="150"/>
      <c r="X43" s="139"/>
      <c r="Y43" s="211"/>
      <c r="Z43" s="214"/>
      <c r="AA43" s="219"/>
      <c r="AB43" s="208"/>
      <c r="AC43" s="95"/>
      <c r="AD43" s="212"/>
      <c r="AE43" s="93">
        <v>100000000</v>
      </c>
      <c r="AF43" s="199"/>
      <c r="AG43" s="199"/>
    </row>
    <row r="44" spans="1:33" ht="63.75" customHeight="1">
      <c r="A44" s="137"/>
      <c r="B44" s="141"/>
      <c r="C44" s="137"/>
      <c r="D44" s="195"/>
      <c r="E44" s="137"/>
      <c r="F44" s="250"/>
      <c r="G44" s="253"/>
      <c r="H44" s="255"/>
      <c r="I44" s="255"/>
      <c r="J44" s="201"/>
      <c r="K44" s="82" t="s">
        <v>441</v>
      </c>
      <c r="L44" s="150"/>
      <c r="M44" s="69" t="s">
        <v>475</v>
      </c>
      <c r="N44" s="85">
        <v>1</v>
      </c>
      <c r="O44" s="90">
        <v>45567</v>
      </c>
      <c r="P44" s="88">
        <v>46022</v>
      </c>
      <c r="Q44" s="85">
        <v>330</v>
      </c>
      <c r="R44" s="150"/>
      <c r="S44" s="150"/>
      <c r="T44" s="223"/>
      <c r="U44" s="235"/>
      <c r="V44" s="235"/>
      <c r="W44" s="150"/>
      <c r="X44" s="241" t="s">
        <v>517</v>
      </c>
      <c r="Y44" s="212">
        <v>325000000</v>
      </c>
      <c r="Z44" s="205" t="s">
        <v>76</v>
      </c>
      <c r="AA44" s="219"/>
      <c r="AB44" s="221">
        <v>45717</v>
      </c>
      <c r="AC44" s="98"/>
      <c r="AD44" s="212"/>
      <c r="AE44" s="93">
        <v>500000000</v>
      </c>
      <c r="AF44" s="199"/>
      <c r="AG44" s="199"/>
    </row>
    <row r="45" spans="1:33" ht="70.5" customHeight="1">
      <c r="A45" s="135"/>
      <c r="B45" s="133"/>
      <c r="C45" s="135"/>
      <c r="D45" s="195"/>
      <c r="E45" s="135"/>
      <c r="F45" s="251"/>
      <c r="G45" s="254"/>
      <c r="H45" s="237"/>
      <c r="I45" s="237"/>
      <c r="J45" s="202"/>
      <c r="K45" s="82" t="s">
        <v>442</v>
      </c>
      <c r="L45" s="150"/>
      <c r="M45" s="69" t="s">
        <v>474</v>
      </c>
      <c r="N45" s="85">
        <v>1</v>
      </c>
      <c r="O45" s="90">
        <v>45567</v>
      </c>
      <c r="P45" s="88">
        <v>46022</v>
      </c>
      <c r="Q45" s="85">
        <v>330</v>
      </c>
      <c r="R45" s="150"/>
      <c r="S45" s="150"/>
      <c r="T45" s="223"/>
      <c r="U45" s="235"/>
      <c r="V45" s="235"/>
      <c r="W45" s="150"/>
      <c r="X45" s="242"/>
      <c r="Y45" s="212"/>
      <c r="Z45" s="205"/>
      <c r="AA45" s="220"/>
      <c r="AB45" s="221"/>
      <c r="AC45" s="69"/>
      <c r="AD45" s="212"/>
      <c r="AE45" s="93">
        <v>100000000</v>
      </c>
      <c r="AF45" s="199"/>
      <c r="AG45" s="199"/>
    </row>
    <row r="46" spans="1:33" ht="58.5" customHeight="1">
      <c r="A46" s="140" t="s">
        <v>323</v>
      </c>
      <c r="B46" s="132" t="s">
        <v>324</v>
      </c>
      <c r="C46" s="134" t="s">
        <v>325</v>
      </c>
      <c r="D46" s="190">
        <v>4</v>
      </c>
      <c r="E46" s="134" t="s">
        <v>403</v>
      </c>
      <c r="F46" s="249">
        <v>2024130010202</v>
      </c>
      <c r="G46" s="252" t="s">
        <v>404</v>
      </c>
      <c r="H46" s="236" t="s">
        <v>405</v>
      </c>
      <c r="I46" s="236" t="s">
        <v>321</v>
      </c>
      <c r="J46" s="200">
        <v>0.5</v>
      </c>
      <c r="K46" s="82" t="s">
        <v>443</v>
      </c>
      <c r="L46" s="150" t="s">
        <v>407</v>
      </c>
      <c r="M46" s="69" t="s">
        <v>484</v>
      </c>
      <c r="N46" s="85">
        <v>4</v>
      </c>
      <c r="O46" s="90">
        <v>45567</v>
      </c>
      <c r="P46" s="88">
        <v>46022</v>
      </c>
      <c r="Q46" s="85">
        <v>330</v>
      </c>
      <c r="R46" s="150">
        <v>129483</v>
      </c>
      <c r="S46" s="223" t="s">
        <v>497</v>
      </c>
      <c r="T46" s="134" t="s">
        <v>491</v>
      </c>
      <c r="U46" s="224" t="s">
        <v>379</v>
      </c>
      <c r="V46" s="223" t="s">
        <v>380</v>
      </c>
      <c r="W46" s="150" t="s">
        <v>493</v>
      </c>
      <c r="X46" s="215" t="s">
        <v>507</v>
      </c>
      <c r="Y46" s="212">
        <v>650000000</v>
      </c>
      <c r="Z46" s="205" t="s">
        <v>76</v>
      </c>
      <c r="AA46" s="195" t="s">
        <v>53</v>
      </c>
      <c r="AB46" s="221">
        <v>45689</v>
      </c>
      <c r="AC46" s="195"/>
      <c r="AD46" s="212">
        <v>1300000001</v>
      </c>
      <c r="AE46" s="93">
        <v>200000000</v>
      </c>
      <c r="AF46" s="199" t="s">
        <v>519</v>
      </c>
      <c r="AG46" s="199" t="s">
        <v>530</v>
      </c>
    </row>
    <row r="47" spans="1:33" ht="73.5" customHeight="1">
      <c r="A47" s="145"/>
      <c r="B47" s="141"/>
      <c r="C47" s="137"/>
      <c r="D47" s="166"/>
      <c r="E47" s="137"/>
      <c r="F47" s="250"/>
      <c r="G47" s="253"/>
      <c r="H47" s="255"/>
      <c r="I47" s="255"/>
      <c r="J47" s="201"/>
      <c r="K47" s="82" t="s">
        <v>444</v>
      </c>
      <c r="L47" s="150"/>
      <c r="M47" s="75" t="s">
        <v>485</v>
      </c>
      <c r="N47" s="85">
        <v>4</v>
      </c>
      <c r="O47" s="90">
        <v>45567</v>
      </c>
      <c r="P47" s="88">
        <v>46022</v>
      </c>
      <c r="Q47" s="85">
        <v>330</v>
      </c>
      <c r="R47" s="150"/>
      <c r="S47" s="223"/>
      <c r="T47" s="137"/>
      <c r="U47" s="225"/>
      <c r="V47" s="223"/>
      <c r="W47" s="150"/>
      <c r="X47" s="215"/>
      <c r="Y47" s="212"/>
      <c r="Z47" s="205"/>
      <c r="AA47" s="195"/>
      <c r="AB47" s="221"/>
      <c r="AC47" s="195"/>
      <c r="AD47" s="212"/>
      <c r="AE47" s="93">
        <v>350000000</v>
      </c>
      <c r="AF47" s="199"/>
      <c r="AG47" s="199"/>
    </row>
    <row r="48" spans="1:33" ht="48.75" customHeight="1">
      <c r="A48" s="145"/>
      <c r="B48" s="141"/>
      <c r="C48" s="137"/>
      <c r="D48" s="166"/>
      <c r="E48" s="137"/>
      <c r="F48" s="250"/>
      <c r="G48" s="253"/>
      <c r="H48" s="237"/>
      <c r="I48" s="237"/>
      <c r="J48" s="202"/>
      <c r="K48" s="82" t="s">
        <v>445</v>
      </c>
      <c r="L48" s="150"/>
      <c r="M48" s="69" t="s">
        <v>483</v>
      </c>
      <c r="N48" s="85">
        <v>1</v>
      </c>
      <c r="O48" s="90">
        <v>45567</v>
      </c>
      <c r="P48" s="88">
        <v>46022</v>
      </c>
      <c r="Q48" s="85">
        <v>330</v>
      </c>
      <c r="R48" s="150"/>
      <c r="S48" s="223"/>
      <c r="T48" s="137"/>
      <c r="U48" s="225"/>
      <c r="V48" s="223"/>
      <c r="W48" s="150"/>
      <c r="X48" s="215"/>
      <c r="Y48" s="212"/>
      <c r="Z48" s="205"/>
      <c r="AA48" s="195"/>
      <c r="AB48" s="221"/>
      <c r="AC48" s="195"/>
      <c r="AD48" s="212"/>
      <c r="AE48" s="93">
        <v>150000000</v>
      </c>
      <c r="AF48" s="199"/>
      <c r="AG48" s="199"/>
    </row>
    <row r="49" spans="1:33" ht="57.75" customHeight="1">
      <c r="A49" s="145"/>
      <c r="B49" s="141"/>
      <c r="C49" s="137"/>
      <c r="D49" s="195">
        <v>4</v>
      </c>
      <c r="E49" s="137"/>
      <c r="F49" s="250"/>
      <c r="G49" s="253"/>
      <c r="H49" s="236" t="s">
        <v>406</v>
      </c>
      <c r="I49" s="236" t="s">
        <v>270</v>
      </c>
      <c r="J49" s="200">
        <v>0.5</v>
      </c>
      <c r="K49" s="82" t="s">
        <v>479</v>
      </c>
      <c r="L49" s="150"/>
      <c r="M49" s="75" t="s">
        <v>486</v>
      </c>
      <c r="N49" s="85">
        <v>1</v>
      </c>
      <c r="O49" s="90">
        <v>45567</v>
      </c>
      <c r="P49" s="88">
        <v>46022</v>
      </c>
      <c r="Q49" s="85">
        <v>330</v>
      </c>
      <c r="R49" s="150"/>
      <c r="S49" s="223"/>
      <c r="T49" s="137"/>
      <c r="U49" s="225"/>
      <c r="V49" s="223"/>
      <c r="W49" s="150"/>
      <c r="X49" s="215"/>
      <c r="Y49" s="212"/>
      <c r="Z49" s="205"/>
      <c r="AA49" s="195"/>
      <c r="AB49" s="221"/>
      <c r="AC49" s="195"/>
      <c r="AD49" s="212"/>
      <c r="AE49" s="93">
        <v>100000000</v>
      </c>
      <c r="AF49" s="199"/>
      <c r="AG49" s="199"/>
    </row>
    <row r="50" spans="1:33" ht="71.25" customHeight="1">
      <c r="A50" s="145"/>
      <c r="B50" s="141"/>
      <c r="C50" s="137"/>
      <c r="D50" s="195"/>
      <c r="E50" s="137"/>
      <c r="F50" s="250"/>
      <c r="G50" s="253"/>
      <c r="H50" s="255"/>
      <c r="I50" s="255"/>
      <c r="J50" s="201"/>
      <c r="K50" s="82" t="s">
        <v>480</v>
      </c>
      <c r="L50" s="150"/>
      <c r="M50" s="69" t="s">
        <v>487</v>
      </c>
      <c r="N50" s="85">
        <v>4</v>
      </c>
      <c r="O50" s="90">
        <v>45567</v>
      </c>
      <c r="P50" s="88">
        <v>46022</v>
      </c>
      <c r="Q50" s="85">
        <v>330</v>
      </c>
      <c r="R50" s="150"/>
      <c r="S50" s="223"/>
      <c r="T50" s="137"/>
      <c r="U50" s="225"/>
      <c r="V50" s="223"/>
      <c r="W50" s="150"/>
      <c r="X50" s="97" t="s">
        <v>508</v>
      </c>
      <c r="Y50" s="93">
        <v>250000000</v>
      </c>
      <c r="Z50" s="94" t="s">
        <v>76</v>
      </c>
      <c r="AA50" s="195"/>
      <c r="AB50" s="95">
        <v>45717</v>
      </c>
      <c r="AC50" s="95"/>
      <c r="AD50" s="212"/>
      <c r="AE50" s="93">
        <v>250000000</v>
      </c>
      <c r="AF50" s="199"/>
      <c r="AG50" s="199"/>
    </row>
    <row r="51" spans="1:33" ht="57.75" customHeight="1">
      <c r="A51" s="145"/>
      <c r="B51" s="141"/>
      <c r="C51" s="137"/>
      <c r="D51" s="195"/>
      <c r="E51" s="137"/>
      <c r="F51" s="250"/>
      <c r="G51" s="253"/>
      <c r="H51" s="255"/>
      <c r="I51" s="255"/>
      <c r="J51" s="201"/>
      <c r="K51" s="82" t="s">
        <v>481</v>
      </c>
      <c r="L51" s="150"/>
      <c r="M51" s="75" t="s">
        <v>488</v>
      </c>
      <c r="N51" s="85">
        <v>1</v>
      </c>
      <c r="O51" s="90">
        <v>45567</v>
      </c>
      <c r="P51" s="88">
        <v>46022</v>
      </c>
      <c r="Q51" s="85">
        <v>330</v>
      </c>
      <c r="R51" s="150"/>
      <c r="S51" s="223"/>
      <c r="T51" s="137"/>
      <c r="U51" s="225"/>
      <c r="V51" s="223"/>
      <c r="W51" s="150"/>
      <c r="X51" s="97" t="s">
        <v>509</v>
      </c>
      <c r="Y51" s="93">
        <v>250000000</v>
      </c>
      <c r="Z51" s="94" t="s">
        <v>76</v>
      </c>
      <c r="AA51" s="195"/>
      <c r="AB51" s="95">
        <v>45717</v>
      </c>
      <c r="AC51" s="95"/>
      <c r="AD51" s="212"/>
      <c r="AE51" s="93">
        <v>100000000</v>
      </c>
      <c r="AF51" s="199"/>
      <c r="AG51" s="199"/>
    </row>
    <row r="52" spans="1:33" ht="57.75" customHeight="1">
      <c r="A52" s="135"/>
      <c r="B52" s="133"/>
      <c r="C52" s="135"/>
      <c r="D52" s="195"/>
      <c r="E52" s="135"/>
      <c r="F52" s="251"/>
      <c r="G52" s="254"/>
      <c r="H52" s="237"/>
      <c r="I52" s="237"/>
      <c r="J52" s="202"/>
      <c r="K52" s="82" t="s">
        <v>482</v>
      </c>
      <c r="L52" s="150"/>
      <c r="M52" s="75" t="s">
        <v>489</v>
      </c>
      <c r="N52" s="85">
        <v>4</v>
      </c>
      <c r="O52" s="90">
        <v>45567</v>
      </c>
      <c r="P52" s="88">
        <v>46022</v>
      </c>
      <c r="Q52" s="85">
        <v>330</v>
      </c>
      <c r="R52" s="150"/>
      <c r="S52" s="223"/>
      <c r="T52" s="135"/>
      <c r="U52" s="226"/>
      <c r="V52" s="223"/>
      <c r="W52" s="150"/>
      <c r="X52" s="97" t="s">
        <v>516</v>
      </c>
      <c r="Y52" s="93">
        <v>150000000</v>
      </c>
      <c r="Z52" s="94" t="s">
        <v>76</v>
      </c>
      <c r="AA52" s="195"/>
      <c r="AB52" s="95">
        <v>45717</v>
      </c>
      <c r="AC52" s="95"/>
      <c r="AD52" s="212"/>
      <c r="AE52" s="93">
        <v>150000000</v>
      </c>
      <c r="AF52" s="199"/>
      <c r="AG52" s="199"/>
    </row>
    <row r="53" spans="1:33" ht="128.25">
      <c r="A53" s="64" t="s">
        <v>332</v>
      </c>
      <c r="B53" s="52" t="s">
        <v>333</v>
      </c>
      <c r="C53" s="65" t="s">
        <v>334</v>
      </c>
      <c r="D53" s="85">
        <v>2</v>
      </c>
      <c r="E53" s="78" t="s">
        <v>338</v>
      </c>
      <c r="F53" s="78" t="s">
        <v>338</v>
      </c>
      <c r="G53" s="78" t="s">
        <v>338</v>
      </c>
      <c r="H53" s="78" t="s">
        <v>338</v>
      </c>
      <c r="I53" s="79" t="s">
        <v>270</v>
      </c>
      <c r="J53" s="80">
        <v>1</v>
      </c>
      <c r="K53" s="78" t="s">
        <v>338</v>
      </c>
      <c r="L53" s="55" t="s">
        <v>407</v>
      </c>
      <c r="M53" s="78" t="s">
        <v>338</v>
      </c>
      <c r="N53" s="87" t="s">
        <v>490</v>
      </c>
      <c r="O53" s="91" t="s">
        <v>338</v>
      </c>
      <c r="P53" s="91" t="s">
        <v>338</v>
      </c>
      <c r="Q53" s="91" t="s">
        <v>338</v>
      </c>
      <c r="R53" s="91" t="s">
        <v>338</v>
      </c>
      <c r="S53" s="91" t="s">
        <v>338</v>
      </c>
      <c r="T53" s="55" t="s">
        <v>491</v>
      </c>
      <c r="U53" s="52" t="s">
        <v>379</v>
      </c>
      <c r="V53" s="96" t="s">
        <v>380</v>
      </c>
      <c r="W53" s="91" t="s">
        <v>338</v>
      </c>
      <c r="X53" s="98" t="s">
        <v>338</v>
      </c>
      <c r="Y53" s="91" t="s">
        <v>338</v>
      </c>
      <c r="Z53" s="91" t="s">
        <v>338</v>
      </c>
      <c r="AA53" s="75" t="s">
        <v>53</v>
      </c>
      <c r="AB53" s="91" t="s">
        <v>338</v>
      </c>
      <c r="AC53" s="91" t="s">
        <v>338</v>
      </c>
      <c r="AD53" s="91" t="s">
        <v>338</v>
      </c>
      <c r="AE53" s="91" t="s">
        <v>338</v>
      </c>
      <c r="AF53" s="91" t="s">
        <v>338</v>
      </c>
      <c r="AG53" s="91" t="s">
        <v>338</v>
      </c>
    </row>
  </sheetData>
  <mergeCells count="270">
    <mergeCell ref="A9:A10"/>
    <mergeCell ref="B9:B10"/>
    <mergeCell ref="C9:C10"/>
    <mergeCell ref="A11:A12"/>
    <mergeCell ref="B11:B12"/>
    <mergeCell ref="C11:C12"/>
    <mergeCell ref="C3:AF3"/>
    <mergeCell ref="C4:AF4"/>
    <mergeCell ref="A6:V7"/>
    <mergeCell ref="A5:B5"/>
    <mergeCell ref="A1:B4"/>
    <mergeCell ref="W6:AB7"/>
    <mergeCell ref="AD6:AG7"/>
    <mergeCell ref="C1:AF1"/>
    <mergeCell ref="C2:AF2"/>
    <mergeCell ref="C5:AF5"/>
    <mergeCell ref="Q9:Q10"/>
    <mergeCell ref="Q11:Q12"/>
    <mergeCell ref="R9:R10"/>
    <mergeCell ref="S9:S10"/>
    <mergeCell ref="T9:T10"/>
    <mergeCell ref="Y9:Y10"/>
    <mergeCell ref="Y11:Y12"/>
    <mergeCell ref="Z9:Z10"/>
    <mergeCell ref="A46:A52"/>
    <mergeCell ref="B46:B52"/>
    <mergeCell ref="C46:C52"/>
    <mergeCell ref="A24:A30"/>
    <mergeCell ref="B24:B30"/>
    <mergeCell ref="C24:C30"/>
    <mergeCell ref="A31:A39"/>
    <mergeCell ref="B31:B39"/>
    <mergeCell ref="C31:C39"/>
    <mergeCell ref="E13:E19"/>
    <mergeCell ref="F13:F19"/>
    <mergeCell ref="G13:G19"/>
    <mergeCell ref="H13:H16"/>
    <mergeCell ref="I13:I16"/>
    <mergeCell ref="H17:H19"/>
    <mergeCell ref="I17:I19"/>
    <mergeCell ref="A40:A45"/>
    <mergeCell ref="B40:B45"/>
    <mergeCell ref="C40:C45"/>
    <mergeCell ref="A13:A19"/>
    <mergeCell ref="B13:B19"/>
    <mergeCell ref="C13:C19"/>
    <mergeCell ref="A20:A23"/>
    <mergeCell ref="B20:B23"/>
    <mergeCell ref="C20:C23"/>
    <mergeCell ref="E24:E30"/>
    <mergeCell ref="F24:F30"/>
    <mergeCell ref="G24:G30"/>
    <mergeCell ref="H29:H30"/>
    <mergeCell ref="I29:I30"/>
    <mergeCell ref="E20:E23"/>
    <mergeCell ref="F20:F23"/>
    <mergeCell ref="G20:G23"/>
    <mergeCell ref="E31:E39"/>
    <mergeCell ref="F31:F39"/>
    <mergeCell ref="G31:G39"/>
    <mergeCell ref="H31:H33"/>
    <mergeCell ref="I31:I33"/>
    <mergeCell ref="H34:H36"/>
    <mergeCell ref="I34:I36"/>
    <mergeCell ref="H37:H39"/>
    <mergeCell ref="I37:I39"/>
    <mergeCell ref="E46:E52"/>
    <mergeCell ref="F46:F52"/>
    <mergeCell ref="G46:G52"/>
    <mergeCell ref="H46:H48"/>
    <mergeCell ref="I46:I48"/>
    <mergeCell ref="H49:H52"/>
    <mergeCell ref="I49:I52"/>
    <mergeCell ref="E40:E45"/>
    <mergeCell ref="F40:F45"/>
    <mergeCell ref="G40:G45"/>
    <mergeCell ref="H43:H45"/>
    <mergeCell ref="I43:I45"/>
    <mergeCell ref="I40:I42"/>
    <mergeCell ref="H40:H42"/>
    <mergeCell ref="J43:J45"/>
    <mergeCell ref="J46:J48"/>
    <mergeCell ref="J49:J52"/>
    <mergeCell ref="J22:J23"/>
    <mergeCell ref="J29:J30"/>
    <mergeCell ref="J31:J33"/>
    <mergeCell ref="J34:J36"/>
    <mergeCell ref="J9:J10"/>
    <mergeCell ref="J11:J12"/>
    <mergeCell ref="J13:J16"/>
    <mergeCell ref="J17:J19"/>
    <mergeCell ref="J20:J21"/>
    <mergeCell ref="J40:J42"/>
    <mergeCell ref="L13:L19"/>
    <mergeCell ref="L20:L23"/>
    <mergeCell ref="H24:H28"/>
    <mergeCell ref="L24:L30"/>
    <mergeCell ref="K9:K10"/>
    <mergeCell ref="K11:K12"/>
    <mergeCell ref="L9:L10"/>
    <mergeCell ref="L11:L12"/>
    <mergeCell ref="J37:J38"/>
    <mergeCell ref="H20:H21"/>
    <mergeCell ref="I20:I21"/>
    <mergeCell ref="H22:H23"/>
    <mergeCell ref="I22:I23"/>
    <mergeCell ref="L46:L52"/>
    <mergeCell ref="O9:O10"/>
    <mergeCell ref="O11:O12"/>
    <mergeCell ref="P9:P10"/>
    <mergeCell ref="P11:P12"/>
    <mergeCell ref="L31:L39"/>
    <mergeCell ref="X13:X16"/>
    <mergeCell ref="U9:U10"/>
    <mergeCell ref="V9:V10"/>
    <mergeCell ref="W9:W10"/>
    <mergeCell ref="X9:X10"/>
    <mergeCell ref="R11:R12"/>
    <mergeCell ref="S11:S12"/>
    <mergeCell ref="T11:T12"/>
    <mergeCell ref="U11:U12"/>
    <mergeCell ref="V11:V12"/>
    <mergeCell ref="W11:W12"/>
    <mergeCell ref="X11:X12"/>
    <mergeCell ref="T24:T30"/>
    <mergeCell ref="X24:X27"/>
    <mergeCell ref="X46:X49"/>
    <mergeCell ref="X42:X43"/>
    <mergeCell ref="X44:X45"/>
    <mergeCell ref="L40:L45"/>
    <mergeCell ref="Z11:Z12"/>
    <mergeCell ref="AA9:AA10"/>
    <mergeCell ref="AA11:AA12"/>
    <mergeCell ref="R40:R45"/>
    <mergeCell ref="S40:S45"/>
    <mergeCell ref="T40:T45"/>
    <mergeCell ref="U40:U45"/>
    <mergeCell ref="V40:V45"/>
    <mergeCell ref="W40:W45"/>
    <mergeCell ref="R31:R39"/>
    <mergeCell ref="S31:S39"/>
    <mergeCell ref="T31:T39"/>
    <mergeCell ref="U31:U39"/>
    <mergeCell ref="V31:V39"/>
    <mergeCell ref="U24:U30"/>
    <mergeCell ref="V24:V30"/>
    <mergeCell ref="W24:W30"/>
    <mergeCell ref="W31:W39"/>
    <mergeCell ref="X20:X21"/>
    <mergeCell ref="X22:X23"/>
    <mergeCell ref="X17:X19"/>
    <mergeCell ref="Z13:Z16"/>
    <mergeCell ref="R24:R30"/>
    <mergeCell ref="S24:S30"/>
    <mergeCell ref="AE9:AE10"/>
    <mergeCell ref="AF9:AF10"/>
    <mergeCell ref="AG9:AG10"/>
    <mergeCell ref="AD11:AD12"/>
    <mergeCell ref="AE11:AE12"/>
    <mergeCell ref="AF11:AF12"/>
    <mergeCell ref="AG11:AG12"/>
    <mergeCell ref="AB9:AB10"/>
    <mergeCell ref="AB11:AB12"/>
    <mergeCell ref="AC9:AC10"/>
    <mergeCell ref="AC11:AC12"/>
    <mergeCell ref="AD9:AD10"/>
    <mergeCell ref="AD24:AD30"/>
    <mergeCell ref="AC24:AC27"/>
    <mergeCell ref="AC28:AC29"/>
    <mergeCell ref="AD20:AD23"/>
    <mergeCell ref="AB13:AB16"/>
    <mergeCell ref="AA24:AA30"/>
    <mergeCell ref="AB28:AB29"/>
    <mergeCell ref="AB24:AB27"/>
    <mergeCell ref="AA20:AA23"/>
    <mergeCell ref="AA13:AA19"/>
    <mergeCell ref="Y24:Y27"/>
    <mergeCell ref="Z24:Z27"/>
    <mergeCell ref="X28:X29"/>
    <mergeCell ref="Y28:Y29"/>
    <mergeCell ref="Z28:Z29"/>
    <mergeCell ref="Y20:Y21"/>
    <mergeCell ref="Y22:Y23"/>
    <mergeCell ref="Z20:Z21"/>
    <mergeCell ref="Z22:Z23"/>
    <mergeCell ref="Y13:Y16"/>
    <mergeCell ref="R13:R19"/>
    <mergeCell ref="S13:S19"/>
    <mergeCell ref="T13:T19"/>
    <mergeCell ref="U13:U19"/>
    <mergeCell ref="V13:V19"/>
    <mergeCell ref="W13:W19"/>
    <mergeCell ref="R20:R23"/>
    <mergeCell ref="S20:S23"/>
    <mergeCell ref="T20:T23"/>
    <mergeCell ref="U20:U23"/>
    <mergeCell ref="V20:V23"/>
    <mergeCell ref="W20:W23"/>
    <mergeCell ref="Y46:Y49"/>
    <mergeCell ref="Z46:Z49"/>
    <mergeCell ref="AA46:AA52"/>
    <mergeCell ref="AB46:AB49"/>
    <mergeCell ref="AC46:AC49"/>
    <mergeCell ref="AD46:AD52"/>
    <mergeCell ref="R46:R52"/>
    <mergeCell ref="S46:S52"/>
    <mergeCell ref="T46:T52"/>
    <mergeCell ref="U46:U52"/>
    <mergeCell ref="V46:V52"/>
    <mergeCell ref="W46:W52"/>
    <mergeCell ref="Y42:Y43"/>
    <mergeCell ref="Y44:Y45"/>
    <mergeCell ref="Z44:Z45"/>
    <mergeCell ref="Z42:Z43"/>
    <mergeCell ref="X40:X41"/>
    <mergeCell ref="Y40:Y41"/>
    <mergeCell ref="Z40:Z41"/>
    <mergeCell ref="AF17:AF18"/>
    <mergeCell ref="AB20:AB21"/>
    <mergeCell ref="AB22:AB23"/>
    <mergeCell ref="AC20:AC21"/>
    <mergeCell ref="AC22:AC23"/>
    <mergeCell ref="AD40:AD45"/>
    <mergeCell ref="AD31:AD39"/>
    <mergeCell ref="AA31:AA39"/>
    <mergeCell ref="Y31:Y32"/>
    <mergeCell ref="Z31:Z32"/>
    <mergeCell ref="AB40:AB41"/>
    <mergeCell ref="AC40:AC41"/>
    <mergeCell ref="AA40:AA45"/>
    <mergeCell ref="AB44:AB45"/>
    <mergeCell ref="AB42:AB43"/>
    <mergeCell ref="Y17:Y19"/>
    <mergeCell ref="Z17:Z19"/>
    <mergeCell ref="D15:D16"/>
    <mergeCell ref="D13:D14"/>
    <mergeCell ref="AF46:AF52"/>
    <mergeCell ref="AG46:AG52"/>
    <mergeCell ref="J24:J28"/>
    <mergeCell ref="I24:I28"/>
    <mergeCell ref="X31:X32"/>
    <mergeCell ref="AF31:AF34"/>
    <mergeCell ref="AF35:AF39"/>
    <mergeCell ref="AG31:AG39"/>
    <mergeCell ref="AF40:AF45"/>
    <mergeCell ref="AG40:AG45"/>
    <mergeCell ref="AG13:AG19"/>
    <mergeCell ref="AG20:AG23"/>
    <mergeCell ref="AF20:AF21"/>
    <mergeCell ref="AF22:AF23"/>
    <mergeCell ref="AF24:AF30"/>
    <mergeCell ref="AG24:AG30"/>
    <mergeCell ref="AB17:AB19"/>
    <mergeCell ref="AC13:AC16"/>
    <mergeCell ref="AC17:AC19"/>
    <mergeCell ref="AD13:AD19"/>
    <mergeCell ref="AF13:AF14"/>
    <mergeCell ref="AF15:AF16"/>
    <mergeCell ref="D17:D19"/>
    <mergeCell ref="D31:D33"/>
    <mergeCell ref="D46:D48"/>
    <mergeCell ref="D24:D28"/>
    <mergeCell ref="D29:D30"/>
    <mergeCell ref="D49:D52"/>
    <mergeCell ref="D20:D21"/>
    <mergeCell ref="D22:D23"/>
    <mergeCell ref="D35:D36"/>
    <mergeCell ref="D37:D39"/>
    <mergeCell ref="D40:D42"/>
    <mergeCell ref="D43:D45"/>
  </mergeCells>
  <phoneticPr fontId="16" type="noConversion"/>
  <dataValidations count="4">
    <dataValidation type="list" allowBlank="1" showInputMessage="1" showErrorMessage="1" sqref="L13 L20 L24 L31" xr:uid="{D639737E-7EFF-4B7A-B82C-4756F7477EA8}">
      <formula1>$BA$13:$BA$29</formula1>
    </dataValidation>
    <dataValidation type="list" allowBlank="1" showInputMessage="1" showErrorMessage="1" sqref="L54:L71" xr:uid="{00000000-0002-0000-0300-000000000000}">
      <formula1>#REF!</formula1>
    </dataValidation>
    <dataValidation type="list" allowBlank="1" showInputMessage="1" showErrorMessage="1" sqref="L9 L11" xr:uid="{16E69638-5BFD-4A12-8223-A75A7B52310F}">
      <formula1>$BA$13:$BA$31</formula1>
    </dataValidation>
    <dataValidation type="list" allowBlank="1" showInputMessage="1" showErrorMessage="1" sqref="L40 L46 L53" xr:uid="{93C8B2C9-19BC-45DD-85E7-46B7AD95D757}">
      <formula1>$BA$13:$BA$27</formula1>
    </dataValidation>
  </dataValidations>
  <pageMargins left="0.7" right="0.7" top="0.75" bottom="0.75" header="0.3" footer="0.3"/>
  <pageSetup orientation="portrait" horizontalDpi="0"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ANEXO1!$A$2:$A$21</xm:f>
          </x14:formula1>
          <xm:sqref>Z13 Z20 Z24 Z50:Z52 Z46 Z42 Z44 Z33:Z40 Z30:Z31 Z28 Z22 Z17</xm:sqref>
        </x14:dataValidation>
        <x14:dataValidation type="list" allowBlank="1" showInputMessage="1" showErrorMessage="1" xr:uid="{00000000-0002-0000-0300-000003000000}">
          <x14:formula1>
            <xm:f>ANEXO1!$F$2:$F$7</xm:f>
          </x14:formula1>
          <xm:sqref>AA9 AA11 AA13 AA20 AA24 AA31 AA53 AA40 AA46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25" customWidth="1"/>
    <col min="5" max="6" width="22.875" customWidth="1"/>
    <col min="7" max="7" width="25.25" customWidth="1"/>
  </cols>
  <sheetData>
    <row r="2" spans="1:7">
      <c r="A2" s="281" t="s">
        <v>36</v>
      </c>
      <c r="B2" s="282"/>
      <c r="C2" s="282"/>
      <c r="D2" s="282"/>
      <c r="E2" s="282"/>
      <c r="F2" s="282"/>
      <c r="G2" s="283"/>
    </row>
    <row r="3" spans="1:7" s="7" customFormat="1">
      <c r="A3" s="33" t="s">
        <v>37</v>
      </c>
      <c r="B3" s="278" t="s">
        <v>38</v>
      </c>
      <c r="C3" s="278"/>
      <c r="D3" s="278"/>
      <c r="E3" s="278"/>
      <c r="F3" s="278"/>
      <c r="G3" s="34" t="s">
        <v>39</v>
      </c>
    </row>
    <row r="4" spans="1:7" ht="12.75" customHeight="1">
      <c r="A4" s="35">
        <v>45489</v>
      </c>
      <c r="B4" s="279" t="s">
        <v>209</v>
      </c>
      <c r="C4" s="279"/>
      <c r="D4" s="279"/>
      <c r="E4" s="279"/>
      <c r="F4" s="279"/>
      <c r="G4" s="36" t="s">
        <v>210</v>
      </c>
    </row>
    <row r="5" spans="1:7" ht="12.75" customHeight="1">
      <c r="A5" s="37"/>
      <c r="B5" s="279"/>
      <c r="C5" s="279"/>
      <c r="D5" s="279"/>
      <c r="E5" s="279"/>
      <c r="F5" s="279"/>
      <c r="G5" s="36"/>
    </row>
    <row r="6" spans="1:7">
      <c r="A6" s="37"/>
      <c r="B6" s="280"/>
      <c r="C6" s="280"/>
      <c r="D6" s="280"/>
      <c r="E6" s="280"/>
      <c r="F6" s="280"/>
      <c r="G6" s="38"/>
    </row>
    <row r="7" spans="1:7">
      <c r="A7" s="37"/>
      <c r="B7" s="280"/>
      <c r="C7" s="280"/>
      <c r="D7" s="280"/>
      <c r="E7" s="280"/>
      <c r="F7" s="280"/>
      <c r="G7" s="38"/>
    </row>
    <row r="8" spans="1:7">
      <c r="A8" s="37"/>
      <c r="B8" s="39"/>
      <c r="C8" s="39"/>
      <c r="D8" s="39"/>
      <c r="E8" s="39"/>
      <c r="F8" s="39"/>
      <c r="G8" s="38"/>
    </row>
    <row r="9" spans="1:7">
      <c r="A9" s="274" t="s">
        <v>211</v>
      </c>
      <c r="B9" s="275"/>
      <c r="C9" s="275"/>
      <c r="D9" s="275"/>
      <c r="E9" s="275"/>
      <c r="F9" s="275"/>
      <c r="G9" s="276"/>
    </row>
    <row r="10" spans="1:7" s="7" customFormat="1">
      <c r="A10" s="40"/>
      <c r="B10" s="278" t="s">
        <v>40</v>
      </c>
      <c r="C10" s="278"/>
      <c r="D10" s="278" t="s">
        <v>41</v>
      </c>
      <c r="E10" s="278"/>
      <c r="F10" s="40" t="s">
        <v>37</v>
      </c>
      <c r="G10" s="40" t="s">
        <v>42</v>
      </c>
    </row>
    <row r="11" spans="1:7">
      <c r="A11" s="41" t="s">
        <v>43</v>
      </c>
      <c r="B11" s="279" t="s">
        <v>44</v>
      </c>
      <c r="C11" s="279"/>
      <c r="D11" s="277" t="s">
        <v>45</v>
      </c>
      <c r="E11" s="277"/>
      <c r="F11" s="37" t="s">
        <v>78</v>
      </c>
      <c r="G11" s="38"/>
    </row>
    <row r="12" spans="1:7">
      <c r="A12" s="41" t="s">
        <v>46</v>
      </c>
      <c r="B12" s="277" t="s">
        <v>47</v>
      </c>
      <c r="C12" s="277"/>
      <c r="D12" s="277" t="s">
        <v>79</v>
      </c>
      <c r="E12" s="277"/>
      <c r="F12" s="37" t="s">
        <v>78</v>
      </c>
      <c r="G12" s="38"/>
    </row>
    <row r="13" spans="1:7">
      <c r="A13" s="41" t="s">
        <v>48</v>
      </c>
      <c r="B13" s="277" t="s">
        <v>47</v>
      </c>
      <c r="C13" s="277"/>
      <c r="D13" s="277" t="s">
        <v>79</v>
      </c>
      <c r="E13" s="277"/>
      <c r="F13" s="37" t="s">
        <v>78</v>
      </c>
      <c r="G13" s="38"/>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baseColWidth="10" defaultColWidth="10.875" defaultRowHeight="14.25"/>
  <cols>
    <col min="1" max="1" width="55.25" customWidth="1"/>
    <col min="5" max="5" width="20.125" customWidth="1"/>
    <col min="6" max="6" width="34.75" customWidth="1"/>
  </cols>
  <sheetData>
    <row r="1" spans="1:6" ht="52.5" customHeight="1">
      <c r="A1" s="31" t="s">
        <v>49</v>
      </c>
      <c r="E1" s="8" t="s">
        <v>50</v>
      </c>
      <c r="F1" s="8" t="s">
        <v>51</v>
      </c>
    </row>
    <row r="2" spans="1:6" ht="25.5" customHeight="1">
      <c r="A2" s="30" t="s">
        <v>52</v>
      </c>
      <c r="E2" s="9">
        <v>0</v>
      </c>
      <c r="F2" s="10" t="s">
        <v>53</v>
      </c>
    </row>
    <row r="3" spans="1:6" ht="45" customHeight="1">
      <c r="A3" s="30" t="s">
        <v>54</v>
      </c>
      <c r="E3" s="9">
        <v>1</v>
      </c>
      <c r="F3" s="10" t="s">
        <v>55</v>
      </c>
    </row>
    <row r="4" spans="1:6" ht="45" customHeight="1">
      <c r="A4" s="30" t="s">
        <v>56</v>
      </c>
      <c r="E4" s="9">
        <v>2</v>
      </c>
      <c r="F4" s="10" t="s">
        <v>57</v>
      </c>
    </row>
    <row r="5" spans="1:6" ht="45" customHeight="1">
      <c r="A5" s="30" t="s">
        <v>58</v>
      </c>
      <c r="E5" s="9">
        <v>3</v>
      </c>
      <c r="F5" s="10" t="s">
        <v>59</v>
      </c>
    </row>
    <row r="6" spans="1:6" ht="45" customHeight="1">
      <c r="A6" s="30" t="s">
        <v>60</v>
      </c>
      <c r="E6" s="9">
        <v>4</v>
      </c>
      <c r="F6" s="10" t="s">
        <v>61</v>
      </c>
    </row>
    <row r="7" spans="1:6" ht="45" customHeight="1">
      <c r="A7" s="30" t="s">
        <v>62</v>
      </c>
      <c r="E7" s="9">
        <v>5</v>
      </c>
      <c r="F7" s="10" t="s">
        <v>63</v>
      </c>
    </row>
    <row r="8" spans="1:6" ht="45" customHeight="1">
      <c r="A8" s="30" t="s">
        <v>64</v>
      </c>
    </row>
    <row r="9" spans="1:6" ht="45" customHeight="1">
      <c r="A9" s="30" t="s">
        <v>65</v>
      </c>
    </row>
    <row r="10" spans="1:6" ht="45" customHeight="1">
      <c r="A10" s="30" t="s">
        <v>66</v>
      </c>
    </row>
    <row r="11" spans="1:6" ht="45" customHeight="1">
      <c r="A11" s="30" t="s">
        <v>67</v>
      </c>
    </row>
    <row r="12" spans="1:6" ht="45" customHeight="1">
      <c r="A12" s="30" t="s">
        <v>68</v>
      </c>
    </row>
    <row r="13" spans="1:6" ht="45" customHeight="1">
      <c r="A13" s="30" t="s">
        <v>69</v>
      </c>
    </row>
    <row r="14" spans="1:6" ht="45" customHeight="1">
      <c r="A14" s="30" t="s">
        <v>70</v>
      </c>
    </row>
    <row r="15" spans="1:6" ht="45" customHeight="1">
      <c r="A15" s="30" t="s">
        <v>71</v>
      </c>
    </row>
    <row r="16" spans="1:6" ht="45" customHeight="1">
      <c r="A16" s="30" t="s">
        <v>72</v>
      </c>
    </row>
    <row r="17" spans="1:1" ht="45" customHeight="1">
      <c r="A17" s="30" t="s">
        <v>73</v>
      </c>
    </row>
    <row r="18" spans="1:1" ht="45" customHeight="1">
      <c r="A18" s="30" t="s">
        <v>74</v>
      </c>
    </row>
    <row r="19" spans="1:1" ht="45" customHeight="1">
      <c r="A19" s="30" t="s">
        <v>75</v>
      </c>
    </row>
    <row r="20" spans="1:1" ht="45" customHeight="1">
      <c r="A20" s="30" t="s">
        <v>76</v>
      </c>
    </row>
    <row r="21" spans="1:1" ht="45" customHeight="1">
      <c r="A21" s="30" t="s">
        <v>77</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GESTION -MIPG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keyli torres barguil</cp:lastModifiedBy>
  <dcterms:created xsi:type="dcterms:W3CDTF">2024-07-04T17:50:33Z</dcterms:created>
  <dcterms:modified xsi:type="dcterms:W3CDTF">2025-01-28T19:25:11Z</dcterms:modified>
</cp:coreProperties>
</file>