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smpinedar\Desktop\Memoria 2024_\Evaluación del SCI\ESCI_Aprobado\"/>
    </mc:Choice>
  </mc:AlternateContent>
  <xr:revisionPtr revIDLastSave="0" documentId="13_ncr:1_{E33CFA40-E141-46B9-9F87-FB6C24DA4F7F}" xr6:coauthVersionLast="47" xr6:coauthVersionMax="47" xr10:uidLastSave="{00000000-0000-0000-0000-000000000000}"/>
  <bookViews>
    <workbookView xWindow="-108" yWindow="-108" windowWidth="23256" windowHeight="12576" xr2:uid="{4ED74BA1-1431-420C-994A-07E659ED0F46}"/>
  </bookViews>
  <sheets>
    <sheet name="Conclusiones" sheetId="2" r:id="rId1"/>
    <sheet name="Hoja1"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Conclusiones!$B$2:$P$37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2" l="1"/>
  <c r="O33" i="2" s="1"/>
  <c r="E33" i="2"/>
  <c r="G31" i="2"/>
  <c r="O31" i="2" s="1"/>
  <c r="E31" i="2"/>
  <c r="G29" i="2"/>
  <c r="O29" i="2" s="1"/>
  <c r="E29" i="2"/>
  <c r="G27" i="2"/>
  <c r="O27" i="2" s="1"/>
  <c r="E27" i="2"/>
  <c r="G25" i="2"/>
  <c r="O25" i="2" s="1"/>
  <c r="E25" i="2"/>
  <c r="M7" i="2"/>
</calcChain>
</file>

<file path=xl/sharedStrings.xml><?xml version="1.0" encoding="utf-8"?>
<sst xmlns="http://schemas.openxmlformats.org/spreadsheetml/2006/main" count="37" uniqueCount="36">
  <si>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</si>
  <si>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</si>
  <si>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</si>
  <si>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</si>
  <si>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</si>
  <si>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</si>
  <si>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Los componentes del MECI no están debidamente implementados, ya que no todos los lineamientos de control cuentan con actividades diseñadas y documentadas para atender los requisitos mínimos. Además, las actividades existentes no operan de manera conjunta, mucho menos de forma integrada, y presentan debilidades. Entre estas se encuentran los componentes de evaluación de riesgos, manteniendo las falencias en la operatividad del esquema de líneas de defensa, especialmente en la estratégica, la primera y la segunda línea. Asimismo, las actividades de control, información y comunicación presentan deficiencias, ya que, a pesar de contar con algunos lineamientos diseñados, estos no se aplican en todos los procesos de la entidad. Además, el desconocimiento del Modelo Estándar de Control Interno, que se desarrolla a través de la Política de Control Interno, genera dificultades para un adecuado aseguramiento del Sistema de Control Interno. Por tanto, se requiere diseñar acciones que permitan dar cumplimiento a los lineamientos que no se están implementando, robustecer las actividades de control actuales y monitorear la implementación en toda la entidad.</t>
  </si>
  <si>
    <t>¿Es efectivo el sistema de control interno para los objetivos evaluados? (Si/No) (Justifique su respuesta):</t>
  </si>
  <si>
    <t>No</t>
  </si>
  <si>
    <t>El Sistema de Control Interno no es efectivo de acuerdo con lo descrito en la pregunta anterior. Cabe resaltar que el Sistema de Control Interno ha permitido detectar las debilidades en el cumplimiento de Modelo Estándar de Control Interno (MECI); sin embargo, no se han determinado acciones de control efectivas, por el contrario, se evidencia una ruptura entre la operatividad de las líneas de defensa y la estructura de control.</t>
  </si>
  <si>
    <t>La entidad cuenta dentro de su Sistema de Control Interno, con una institucionalidad (Líneas de defensa)  que le permita la toma de decisiones frente al control (Si/No) (Justifique su respuesta):</t>
  </si>
  <si>
    <t>La entidad, a través de su Política de administración de riesgos, establece el esquema de las líneas de defensa y sus responsabilidades frente a las acciones de control, monitoreo y comunicación; sin embargo, se presentan debilidades en su funcionamiento, principalmente en la operatividad de las líneas estratégica, primera y segunda de defensa, tal como se describió en las respuestas anteriores. Adicionalmente, se observó que la primera y  algunos de la segunda líneas de defensa, carecen de evaluaciones concurrentes o autoevaluaciones, lo que genera una debilidad en el aseguramiento del Sistema de Control Interno. Por tanto, se requiere que se verifique que los lineamientos establecidos en dicha política sean desarrollados en todos los procesos y niveles de la entidad.</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</si>
  <si>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</si>
  <si>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</si>
  <si>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</si>
  <si>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</si>
  <si>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</si>
  <si>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</si>
  <si>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</si>
  <si>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</si>
  <si>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Evaluación de riesgos</t>
  </si>
  <si>
    <t>Actividades de control</t>
  </si>
  <si>
    <t>Información y comunicación</t>
  </si>
  <si>
    <t xml:space="preserve">Monitoreo </t>
  </si>
  <si>
    <r>
      <rPr>
        <b/>
        <sz val="11"/>
        <rFont val="Arial"/>
        <family val="2"/>
      </rPr>
      <t xml:space="preserve">
FORTALEZAS:</t>
    </r>
    <r>
      <rPr>
        <sz val="11"/>
        <rFont val="Arial"/>
        <family val="2"/>
      </rPr>
      <t xml:space="preserve">
1. La entidad avanzó en la implementación del Código de Integridad.
2. Se mantuvieron los mecanismos de manejo de conflictos de interés.
3. Se cuenta con Política de gestión documental y se adoptó el Programa de Gestión Documental, presentando avances positivos para la entidad.
4. La 3era línea de defensa evaluó los riesgos de corrupción, en la cual se vieron reflejadas las acciones transversales de integridad.
5. Se cuenta con líneas de denuncia.
6. La entidad analizó la información asociada con la generación de reportes financieros, para la toma de decisiones.
7. El Comité Institucional de Coordinación de Control aprobó el PAEI 2024. A partir de los reportes presentados por la 3er línea de defensa (OACI) realizaron seguimiento y tomaron decisiones. 
</t>
    </r>
    <r>
      <rPr>
        <b/>
        <sz val="11"/>
        <rFont val="Arial"/>
        <family val="2"/>
      </rPr>
      <t xml:space="preserve">DEBILIDADES: </t>
    </r>
    <r>
      <rPr>
        <sz val="11"/>
        <rFont val="Arial"/>
        <family val="2"/>
      </rPr>
      <t xml:space="preserve">
1. Falta de evaluación de impacto del PIC y de las actividades relacionadas con el ingreso y retiro del personal.
4. No se evidenció que la 1era y todas las 2das  líneas de defensa realizaran evaluación de la planeación estratégica frente a la necesidad de recursos y cambios en el entorno que pudieran afectar el cumplimiento de los objetivos.
5. No se evidenció que se estuviera ejecutando en toda la entidad mecanismos de detección del uso inadecuado de información privilegiada.
6. Falta de divulgación sobre el desarrollo y mantenimiento del control interno.
7. Falta de verificación al grado de implementación de los lineamientos establecidos en la Política de administración de riesgos referentes a los estándares de reporte, periodicidad y responsables frente a los diferentes temas críticos de la entidad, por parte de la 2da línea de defensa.
8. No se evidenció que se analice la información suministrada por la 2da línea de defensa (planeación), con el fin de garantizar el cumplimiento de las metas y /os objetivos.
9. No se evidenció que todas las primeras líneas de defensa realizaran evaluaciones (autoevaluaciones) a partir de los cambios de los procesos, procedimientos u otras herramientas a fin de garantizar su adecuada formulación y afectación frente a la gestión del riesgo.
</t>
    </r>
  </si>
  <si>
    <r>
      <rPr>
        <b/>
        <sz val="11"/>
        <color theme="1"/>
        <rFont val="Arial"/>
        <family val="2"/>
      </rPr>
      <t>FORTALEZAS:</t>
    </r>
    <r>
      <rPr>
        <b/>
        <sz val="11"/>
        <rFont val="Arial"/>
        <family val="2"/>
      </rPr>
      <t xml:space="preserve">
1.	</t>
    </r>
    <r>
      <rPr>
        <sz val="11"/>
        <rFont val="Arial"/>
        <family val="2"/>
      </rPr>
      <t>La 2da línea de defensa (Planeación) presentó avance en el monitoreo de los riesgos de corrupción.</t>
    </r>
    <r>
      <rPr>
        <sz val="11"/>
        <color theme="1"/>
        <rFont val="Arial"/>
        <family val="2"/>
      </rPr>
      <t xml:space="preserve">
</t>
    </r>
    <r>
      <rPr>
        <b/>
        <sz val="11"/>
        <color theme="1"/>
        <rFont val="Arial"/>
        <family val="2"/>
      </rPr>
      <t>2</t>
    </r>
    <r>
      <rPr>
        <sz val="11"/>
        <color theme="1"/>
        <rFont val="Arial"/>
        <family val="2"/>
      </rPr>
      <t xml:space="preserve">.	La 2da línea de defensa (Gestión documental) realizó seguimientos a las acciones propuestas en los planes de mejoramiento.
</t>
    </r>
    <r>
      <rPr>
        <b/>
        <sz val="11"/>
        <color theme="1"/>
        <rFont val="Arial"/>
        <family val="2"/>
      </rPr>
      <t xml:space="preserve">DEBILIDADES: </t>
    </r>
    <r>
      <rPr>
        <sz val="11"/>
        <color theme="1"/>
        <rFont val="Arial"/>
        <family val="2"/>
      </rPr>
      <t xml:space="preserve">
1. Desarticulación entre el objetivo estratégico (hasta antes de la actualización de la plataforma, hubo un sólo objetivo estratégico) y los objetivos operativos, especialmente, en los procesos de apoyo y algunos estratégicos; así mismo, carecen de algunas características de los objetivos SMART (específicos, medibles, alcanzables, relevantes, delimitados en el tiempo).
2. No todas las primeras líneas de defensa evidenciaron el seguimiento de los </t>
    </r>
    <r>
      <rPr>
        <sz val="11"/>
        <rFont val="Arial"/>
        <family val="2"/>
      </rPr>
      <t xml:space="preserve">riesgos de gestión, </t>
    </r>
    <r>
      <rPr>
        <sz val="11"/>
        <color theme="1"/>
        <rFont val="Arial"/>
        <family val="2"/>
      </rPr>
      <t xml:space="preserve">acorde con las directrices establecidas en a la Política Distrital de Administración de Riesgos.
3. La 2da línea de defensa (Planeación) continúa consolidando </t>
    </r>
    <r>
      <rPr>
        <sz val="11"/>
        <rFont val="Arial"/>
        <family val="2"/>
      </rPr>
      <t xml:space="preserve"> solo los riesgos de corrupción, es decir, no consolidó los riesgos de gestión.</t>
    </r>
    <r>
      <rPr>
        <sz val="11"/>
        <color theme="1"/>
        <rFont val="Arial"/>
        <family val="2"/>
      </rPr>
      <t xml:space="preserve">
4.</t>
    </r>
    <r>
      <rPr>
        <sz val="11"/>
        <color rgb="FFFF0000"/>
        <rFont val="Arial"/>
        <family val="2"/>
      </rPr>
      <t xml:space="preserve"> </t>
    </r>
    <r>
      <rPr>
        <sz val="11"/>
        <rFont val="Arial"/>
        <family val="2"/>
      </rPr>
      <t>En el cumplimiento de las acciones de intervención (acciones de mejora, propuestas en los planes de mejoramiento) ante riesgos materializados (observaciones),</t>
    </r>
    <r>
      <rPr>
        <sz val="11"/>
        <color theme="1"/>
        <rFont val="Arial"/>
        <family val="2"/>
      </rPr>
      <t xml:space="preserve"> detectados de la evaluación independiente 
5 Ausencia de seguimiento a los riesgos aceptados, con el fin de verificar que su condición no hubiera cambiado para realizar los ajustes pertinentes.
6. Carencia de autoevaluaciones por parte de la primera y segunda líneas de defensa en referencia a los controles que ejercen para administrar sus riesgos y así contribuir en la definición en los cursos de acción apropiados para la mejora. 
7. No todos los líderes de procesos analizaron la información suministrada por la 2da línea de defensa, para definir curso de acción apropiados para la</t>
    </r>
    <r>
      <rPr>
        <sz val="11"/>
        <rFont val="Arial"/>
        <family val="2"/>
      </rPr>
      <t xml:space="preserve"> mejora. 
8. No se evidenció que todos los líderes de procesos periódicamente evaluaran los objetivos establecidos para asegurar que estos continuaran siendo consistentes y apropiados para la entidad.</t>
    </r>
    <r>
      <rPr>
        <sz val="11"/>
        <color theme="1"/>
        <rFont val="Arial"/>
        <family val="2"/>
      </rPr>
      <t xml:space="preserve">
9. </t>
    </r>
    <r>
      <rPr>
        <sz val="11"/>
        <rFont val="Arial"/>
        <family val="2"/>
      </rPr>
      <t xml:space="preserve">Se siguen presentado ausencia  de controles  (lineamientos) frente a las áreas tercerizadas u otras instancias que afecten la prestación de servicio. en la Política de Administración de Riesgos de la Entidad.
</t>
    </r>
    <r>
      <rPr>
        <sz val="11"/>
        <color theme="1"/>
        <rFont val="Arial"/>
        <family val="2"/>
      </rPr>
      <t>10.  La entidad sigue sin identificar posibles actos de corrupción para los programas y/o proyectos, a partir del análisis de su entorno interno y externo.
11. Incumplimiento en las acciones de mejora propuestas por algunos procesos, producto de la evaluación independiente que desarrolló la 3ra línea de defensa.
12. No todos los líderes de procesos evidenciaron el análisis (DOFA) del impacto sobre el control interno por cambios en los diferentes niveles organizacionales.</t>
    </r>
  </si>
  <si>
    <r>
      <rPr>
        <b/>
        <sz val="11"/>
        <color theme="1"/>
        <rFont val="Arial"/>
        <family val="2"/>
      </rPr>
      <t>FORTALEZAS:</t>
    </r>
    <r>
      <rPr>
        <sz val="11"/>
        <color theme="1"/>
        <rFont val="Arial"/>
        <family val="2"/>
      </rPr>
      <t xml:space="preserve">
1.	La entidad mantuvo el control relacionado con la identificación y documentación de las situaciones específicas donde no fue posible segregar adecuadamente las funciones y ejerció controles para mitigar los riesgos.
2.	Los procesos que se encuentran certificados por Normas Internacionales (ISO) evidenciaron que se articulan los requisitos de estas normas con los lineamientos establecidos en el Modelo Integrado de Planeación y Gestión – MIPG.
3.	La tercera línea de defensa reportó a la Alta Dirección y líderes de procesos, los resultados de la evaluación independiente. 
4.	La tercera línea de defensa evaluó el diseño y la ejecución de los controles, establecidos por la Alta Dirección.
</t>
    </r>
    <r>
      <rPr>
        <b/>
        <sz val="11"/>
        <color theme="1"/>
        <rFont val="Arial"/>
        <family val="2"/>
      </rPr>
      <t xml:space="preserve">
DEBILIDADES</t>
    </r>
    <r>
      <rPr>
        <sz val="11"/>
        <color theme="1"/>
        <rFont val="Arial"/>
        <family val="2"/>
      </rPr>
      <t>: 
1.</t>
    </r>
    <r>
      <rPr>
        <sz val="11"/>
        <rFont val="Arial"/>
        <family val="2"/>
      </rPr>
      <t xml:space="preserve"> Es deficiente la operatividad de las líneas de defensa, especialmente en la 1a y 2da líneas de defensa,  frente al esquema de responsabilidades y su funcionamiento.
2. La 1era línea de defensa omite las autoevaluaciones de los procesos, procedimientos, políticas de operación, instructivos, manuales u otras herramientas de control a su cargo.
3. La gestión se mantiene jerarquizada y por funciones y no por procesos..
4. En el cumplimiento del lineamiento de monitoreo y reporte que debe hacer la 1era línea de defensa de acuerdo con la periodicidad establecida en la Política Distrital de Administración de Riesgos, ya que no todos los líderes de procesos evidenciaron su reporte frente a los riesgos de gestión.
7. No se evidenció que se establecieran controles para las actividades realizadas por los proveedores de tecnología.</t>
    </r>
  </si>
  <si>
    <r>
      <rPr>
        <b/>
        <sz val="11"/>
        <rFont val="Arial"/>
        <family val="2"/>
      </rPr>
      <t>FORTALEZAS:</t>
    </r>
    <r>
      <rPr>
        <sz val="11"/>
        <rFont val="Arial"/>
        <family val="2"/>
      </rPr>
      <t xml:space="preserve">
1. La Alta Dirección diseñó mecanismos que permiten dar a conocer los objetivos y metas estratégicas. 
2. La entidad estableció acciones de control frente a la asignación de roles y responsabilidades, para la administración de la información.
3. Se diseñaron canales de información interna para la denuncia anónima o confidencial. 
5. Se contó con canales externos de comunicación definidos.
6. Se mantuvieron los mecanismos para el manejo de la información entrante y saliente.
</t>
    </r>
    <r>
      <rPr>
        <b/>
        <sz val="11"/>
        <rFont val="Arial"/>
        <family val="2"/>
      </rPr>
      <t xml:space="preserve">
DEBILIDADES: 
</t>
    </r>
    <r>
      <rPr>
        <sz val="11"/>
        <rFont val="Arial"/>
        <family val="2"/>
      </rPr>
      <t xml:space="preserve">
1. Aunque la entidad contó con inventario de la información, no ha implemnetado las tablas de retención documental.
2. La entidad continuó considerando parcialmente las fuentes de información internas y externas para la captura y procesamiento posterior de información clave para la consecución de metas y objetivos, dado que no todos los líderes de proceso respondieron este lineamiento.
3. Ineficiencia en las líneas de defensa para evaluar (autoevaluación) la efectividad de los canales de comunicación. (1era y 2da línea de defensa).
4. No todos los líderes realizan análisis de resultados de percepción por parte de los usuarios y grupos de valor.
6. Si bien la entidad ha adelantado actividades de control sobre la integridad, confidencialidad y disponibilidad de los datos e información definidos como relevantes, </t>
    </r>
    <r>
      <rPr>
        <sz val="11"/>
        <color rgb="FFFF0000"/>
        <rFont val="Arial"/>
        <family val="2"/>
      </rPr>
      <t>l</t>
    </r>
    <r>
      <rPr>
        <sz val="11"/>
        <rFont val="Arial"/>
        <family val="2"/>
      </rPr>
      <t>as evidencias aportadas por los líderes ("Gestión informática y Gestión documental)" son insuficientes para definir que toda la entidad haya implementado de manera consistente este lineamiento. 
7. Carencia de evaluación periódica a los canales de comunicación con partes externas.</t>
    </r>
  </si>
  <si>
    <r>
      <rPr>
        <b/>
        <sz val="11"/>
        <rFont val="Arial"/>
        <family val="2"/>
      </rPr>
      <t>FORTALEZAS:</t>
    </r>
    <r>
      <rPr>
        <sz val="11"/>
        <rFont val="Arial"/>
        <family val="2"/>
      </rPr>
      <t xml:space="preserve">
1.	La Oficina Asesora de Control interno, de acuerdo con su Plan Anual de Evaluación Independiente, aprobado por el CICCI, realizó evaluaciones independientes con enfoque de riesgos.
2.	El Comité Institucional de Coordinación de Control aprobó el PAEI 2024,  a partir de los reportes presentados por la 3er línea de defensa (OACI) realizaron seguimiento y tomaron decisiones. 
3.	 La entidad consideró las evaluaciones externas de organismos de control, de vigilancia y certificadores, que le permitiera tener una mirada independiente de las operaciones.
4.	La 3era línea de defensa evaluó las acciones de mejoras incluidas en los planes de mejoramientos, producto de las auditorías internas.
</t>
    </r>
    <r>
      <rPr>
        <b/>
        <sz val="11"/>
        <rFont val="Arial"/>
        <family val="2"/>
      </rPr>
      <t xml:space="preserve">DEBILIDADES: </t>
    </r>
    <r>
      <rPr>
        <sz val="11"/>
        <rFont val="Arial"/>
        <family val="2"/>
      </rPr>
      <t xml:space="preserve">
1.	No se evidenció que todos los líderes reportaran las deficiencias del control interno, producto del monitoreo a los riesgos de gestión.
2.	Debilidad en el monitoreo y reporte a los seguimientos de los riesgos acorde con la periodicidad establecida en la Política Distrital de Administración de Riesgos
3.	No se evidenció que todos los líderes evaluaran los datos proporcionados en las PQRS.
4.	Carencia de la verificación del avance y cumplimiento de las acciones de mejora establecidas en los planes de mejoramiento, producto de las autoevaluaciones (segunda línea de defensa). 
5.	No se evidenció que los líderes consolidaran los informes recibidos de los entes externos de control, con el fin de analizar el impacto sobre el SCI.
6.	Incumplimiento en las acciones de mejora propuestas por la Alta Dirección, producto de la evaluación independiente que desarrolló la 3ra línea de defensa.
7.	La entidad evalúa los informes de gestión frente a los productos y servicios generados por contratación de prestación de servicios, sin embargo, no se evidenció frente a otras modalidades de contrato.</t>
    </r>
  </si>
  <si>
    <r>
      <rPr>
        <b/>
        <sz val="11"/>
        <rFont val="Arial"/>
        <family val="2"/>
      </rPr>
      <t>FORTALEZAS:</t>
    </r>
    <r>
      <rPr>
        <sz val="11"/>
        <rFont val="Arial"/>
        <family val="2"/>
      </rPr>
      <t xml:space="preserve">
1. La Oficina Asesora de Control interno, de acuerdo con su Plan Anual de Evaluación Independiente, aprobado por el CICCI, realizó evaluaciones independientes con enfoque de riesgos.
3. La entidad evaluó parcialmente, de acuerdo con la periodicidad, la información suministrada por los usuarios. (Sistema PQRS).
2. La entidad consideró las evaluaciones externas de organismos de control, de vigilancia y certificadores, que le permitiera tener una mirada independiente de las operaciones.
6. La 3era línea de defensa evaluó las acciones de mejoras incluidas en los planes de mejoramientos, producto de las auditorías internas.
</t>
    </r>
    <r>
      <rPr>
        <b/>
        <sz val="11"/>
        <rFont val="Arial"/>
        <family val="2"/>
      </rPr>
      <t xml:space="preserve">
DEBILIDADES: 
</t>
    </r>
    <r>
      <rPr>
        <sz val="11"/>
        <rFont val="Arial"/>
        <family val="2"/>
      </rPr>
      <t xml:space="preserve">
1.  No se evidenció que los líderes reportaran las deficiencias del control interno, producto del monitoreo a los riesgos de gestión.
3. Se presentaron deficiencias en los seguimientos que debe realizar la Alta Dirección (CICCI) a las acciones correctivas relacionadas con las deficiencias comunicadas sobre el Sistema de Control Interno, por parte de la 3a línea de defensa. (oficina asesora de control interno).
4. Debilidad en el monitoreo y reporte a los seguimientos de los riesgos acorde con la periodicidad establecida en la Política Distrital de Administración de Riesgos
5. No se evidenció que todos los líderes evaluaran los datos proporcionados en las PQRS.
6. Carencia de la verificación del avance y cumplimiento de las acciones de mejora establecidas en los planes de mejoramiento, producto de las autoevaluaciones (segunda línea de defensa). 
6. No se evidenció la consolidación de los informes recibidos de los entes externos de control, con el fin de analizar el impacto sobre el SCI.
7. Incumplimiento en las acciones de mejora propuestas por la Alta Dirección, producto de la evaluación independiente que desarrolló la 3ra línea de defensa.
8.  Deficiencia en las acciones de intervención ante riesgos materializados.
9. La Alta dirección no evalúa los resultados de la evaluación independiente para concluir acerca de la efectividad del Sistema de Control Interno.
10. La entidad evalúa los informes de gestión frente a los productos y servicios generados por contratación de prestación de servicios, sin embargo, no se evidenció frente a otras modalidades de contrato
.
</t>
    </r>
  </si>
  <si>
    <r>
      <rPr>
        <b/>
        <sz val="11"/>
        <rFont val="Arial"/>
        <family val="2"/>
      </rPr>
      <t>FORTALEZAS:</t>
    </r>
    <r>
      <rPr>
        <sz val="11"/>
        <rFont val="Arial"/>
        <family val="2"/>
      </rPr>
      <t xml:space="preserve">
1. La Alta Dirección diseñó mecanismos que permiten dar a conocer los objetivos y metas estratégicas. 
2. La entidad estableció acciones de control frente a la asignación de roles y responsabilidades, para la administración de la información.
3. Se diseñaron canales de información interna para la denuncia anónima o confidencial. 
5. Se contó con canales externos de comunicación definidos.
6. La organización estableció mecanismos para el manejo de la información entrante y saliente.
</t>
    </r>
    <r>
      <rPr>
        <b/>
        <sz val="11"/>
        <rFont val="Arial"/>
        <family val="2"/>
      </rPr>
      <t xml:space="preserve">DEBILIDADES: </t>
    </r>
    <r>
      <rPr>
        <sz val="11"/>
        <rFont val="Arial"/>
        <family val="2"/>
      </rPr>
      <t xml:space="preserve">
1. Aunque la entidad contó con inventario de la información, no tuvo las tablas de retención documental.
2. La entidad considera parcialmente las fuentes de información internas y externas para la captura y procesamiento posterior de información clave para la consecución de metas y objetivos, dado que no todos los líderes de proceso respondieron este lineamiento.
3. Ineficiencia en las líneas de defensa para evaluar (autoevaluación) la efectividad de los canales de comunicación. (1era y 2da línea de defensa).
4. La entidad realizó las caracterizaciones de usuarios y grupos de valor, sin embargo, no se han realizado análisis para generar actualizaciones. 
5. No se evidenció que los líderes realizan análisis de resultado de percepción por parte de los usuarios y grupos de valor en toda la entidad.
6. Si bien la entidad ha adelantado actividades de control sobre la integridad, confidencialidad y disponibilidad de los datos e información definidos como relevantes, las evidencias aportadas por el líder son insuficientes para definir que toda la entidad haya implementado de manera consistente este lineamiento.
7. Carencia de evaluación periódica a los canales de comunicación con partes externas.
8. No se evidenció que los líderes realizan análisis de resultado de percepción por parte de los usuarios y grupos de valor en toda la entidad.
</t>
    </r>
  </si>
  <si>
    <r>
      <rPr>
        <b/>
        <sz val="11"/>
        <rFont val="Arial"/>
        <family val="2"/>
      </rPr>
      <t>FORTALEZAS:</t>
    </r>
    <r>
      <rPr>
        <sz val="11"/>
        <rFont val="Arial"/>
        <family val="2"/>
      </rPr>
      <t xml:space="preserve">
1. La entidad identificó y documentó las situaciones específicas donde no fue posible segregar adecuadamente las funciones y ejerció controles para mitigar los riesgos.
2. La tercera línea de defensa reportó a la Alta Dirección y líderes de procesos, los resultados de la evaluación independiente.
3. La tercera línea de defensa evaluó el diseño y la ejecución de los controles, establecidos por la Alta Dirección.
</t>
    </r>
    <r>
      <rPr>
        <b/>
        <sz val="11"/>
        <rFont val="Arial"/>
        <family val="2"/>
      </rPr>
      <t xml:space="preserve">DEBILIDADES: </t>
    </r>
    <r>
      <rPr>
        <sz val="11"/>
        <rFont val="Arial"/>
        <family val="2"/>
      </rPr>
      <t xml:space="preserve">
1. Debilidades en la operatividad de las líneas de defensa, especialmente en la 1a y 2da líneas de defensa.
2. Ausencia de evaluación de los procesos, procedimientos, políticas de operación, instructivos, manuales u otras herramientas establecidas en la Política de Fortalecimiento Organizacional y Simplificación de Procesos (2da línea de defensa).
3. No se evidenció la gestión por procesos. La entidad mantiene la operación jerarquizada y por funciones.
4. Debilidad en el monitoreo y reporte que debe hacer la 1era. Línea de defensa de acuerdo con la periodicidad establecida en la Política Distrital de Administración de Riesgos.
5. No se evidenció cómo se articularon otros sistemas de gestión con la estructura de control de la entidad.
6. No se evidenciaron actividades de control relevantes sobre las infraestructuras tecnológicas, los procesos de gestión de la seguridad y sobre los procesos de adquisición, desarrollo y mantenimiento de tecnologías.
7. No se evidenció que se establecieran controles para las actividades realizadas por los proveedores de tecnología.</t>
    </r>
  </si>
  <si>
    <r>
      <rPr>
        <b/>
        <sz val="11"/>
        <rFont val="Arial"/>
        <family val="2"/>
      </rPr>
      <t>FORTALEZAS:</t>
    </r>
    <r>
      <rPr>
        <sz val="11"/>
        <rFont val="Arial"/>
        <family val="2"/>
      </rPr>
      <t xml:space="preserve">
1. La 2da línea de defensa (Planeación) presentó avance en el monitoreo de los riesgos de corrupción y gestión.
</t>
    </r>
    <r>
      <rPr>
        <b/>
        <sz val="11"/>
        <rFont val="Arial"/>
        <family val="2"/>
      </rPr>
      <t>DEBILIDADES:</t>
    </r>
    <r>
      <rPr>
        <sz val="11"/>
        <rFont val="Arial"/>
        <family val="2"/>
      </rPr>
      <t xml:space="preserve"> Se evidenciaron las siguientes:
1. En la articulación entre el objetivo estratégico y los objetivos operativos, especialmente en los procesos de apoyo y algunos estratégicos; así mismo, carecen de algunas características de los objetivos SMART (específicos, medibles, alcanzables, relevantes, delimitados en el tiempo).
2. En el monitoreo de los riesgos, acorde a la Política Distrital de Administración de Riesgos, por parte de la 1era línea de defensa.
3. La 2da línea de defensa (Planeación) consolidó parcialmente la información clave frente a las acciones de riesgos, toda vez que solo abarcó los riesgos de corrupción. 
4. En las acciones de intervención ante riesgos materializados.
5. Ausencia de  seguimiento a los riesgos aceptados, con el fin de verificar que su condición no hubiera cambiado para realizar los ajustes que sean pertinentes.
6. Carencia de autoevaluaciones por parte de la primera y segunda líneas de defensa en referencia a los controles que ejercen para administrar sus riesgos y así contribuir en la definición en los cursos de acción apropiados para la mejora. 
7. No se evidenció que todos los líderes de procesos analizaran la información suministrada por la 2da línea de defensa (planeación), para definir curso de acción apropiados para la mejora. 
8. Falta de evaluación periódica de los objetivos establecidos para asegurar que estos continúen siendo consistentes y apropiados para la entidad.
9. Deficiencia en los lineamientos de la Política de administración de riesgo frente a las áreas tercerizadas u otras instancias que afecten la prestación de servicio.
10.  No se establecieron posibles actos de corrupción para los programas y/o proyectos, a partir del análisis de su entorno interno y externo.
11. Incumplimiento en las acciones de mejora propuestas por la Alta Dirección, producto de la evaluación independiente que desarrolló la 3ra línea de defensa.
12. No se realizó análisis del impacto sobre el control interno por cambios en los diferentes niveles organizacionales</t>
    </r>
  </si>
  <si>
    <r>
      <rPr>
        <b/>
        <sz val="11"/>
        <rFont val="Arial"/>
        <family val="2"/>
      </rPr>
      <t>FORTALEZAS:</t>
    </r>
    <r>
      <rPr>
        <sz val="11"/>
        <rFont val="Arial"/>
        <family val="2"/>
      </rPr>
      <t xml:space="preserve">
1. Se diseñaron mecanismos de manejo de conflictos de interés.
2. La 3era línea de defensa evaluó los riesgos de corrupción, en la cual se vieron reflejadas las acciones transversales de integridad.
4. Se cuenta con líneas de denuncia.
5. La entidad analizó la información asociada con la generación de reportes financieros, para la toma de decisiones.
</t>
    </r>
    <r>
      <rPr>
        <b/>
        <sz val="11"/>
        <rFont val="Arial"/>
        <family val="2"/>
      </rPr>
      <t xml:space="preserve">DEBILIDADES: </t>
    </r>
    <r>
      <rPr>
        <sz val="11"/>
        <rFont val="Arial"/>
        <family val="2"/>
      </rPr>
      <t xml:space="preserve">
1. El Comité Institucional de Coordinación de Control Interno, no realizó seguimiento al Plan Anual de Evaluación Independiente - PAEI. 
2. No se evidenció que toda la entidad realizara monitoreo y reporte de los riesgos y los controles por parte de la primera y segunda líneas de defensa acorde a la periodicidad establecida en la Política de Administración de Riesgo.
3. Falta de evaluación de impacto del PIC y de las actividades relacionadas con el ingreso y retiro del personal.
4. No se evidenció que se estuviera ejecutando en toda la entidad mecanismo de detección del uso inadecuado de información privilegiada.
6. Falta de divulgación sobre el desarrollo y mantenimiento del control interno.
7. Falta de verificación al grado de implementación de los lineamientos establecidos en la Política de administración de riesgos referente a los estándares de reporte, periodicidad y responsables frente a los diferentes temas críticos de la entidad, por parte de la 2da línea de defensa.
8. No se evidenció que se analizara la poca información suministrada por la 2da línea de defensa (planeación), con el fin de garantizar el cumplimiento de las metas y/o objetivos.
9. No realizaron evaluaciones (autoevaluaciones) a partir de los cambios de los procesos procedimientos u otras herramientas a fin de garantizar su adecuada formulación y afectación frente a la gestión del riesgo.
10. No se evidenció que toda la entidad realizara actividades para verificar que se  implementara el Código de Integridad.
11. Pese a que la entidad cuenta con la Política de Administración de Riesgos y en ella establece la responsabilidad de las líneas de defensa, estas no están operando.
</t>
    </r>
  </si>
  <si>
    <t>ALCALDÍA MAYOR DE CARTAGENA</t>
  </si>
  <si>
    <t>SEGUNDO SEMESTRE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</si>
</sst>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6" x14ac:knownFonts="1">
    <font>
      <sz val="11"/>
      <color theme="1"/>
      <name val="Aptos Narrow"/>
      <family val="2"/>
      <scheme val="minor"/>
    </font>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sz val="25"/>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Times New Roman"/>
      <family val="1"/>
    </font>
    <font>
      <b/>
      <i/>
      <sz val="10"/>
      <name val="Arial"/>
      <family val="2"/>
    </font>
    <font>
      <b/>
      <i/>
      <sz val="10"/>
      <color theme="1"/>
      <name val="Arial"/>
      <family val="2"/>
    </font>
    <font>
      <b/>
      <sz val="11"/>
      <name val="Arial"/>
      <family val="2"/>
    </font>
    <font>
      <sz val="11"/>
      <name val="Arial"/>
      <family val="2"/>
    </font>
    <font>
      <sz val="11"/>
      <color theme="1"/>
      <name val="Arial"/>
      <family val="2"/>
    </font>
    <font>
      <sz val="11"/>
      <color rgb="FFFF0000"/>
      <name val="Arial"/>
      <family val="2"/>
    </font>
    <font>
      <b/>
      <sz val="11"/>
      <color theme="1"/>
      <name val="Arial"/>
      <family val="2"/>
    </font>
    <font>
      <b/>
      <sz val="11"/>
      <color theme="1"/>
      <name val="Arial Narrow"/>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3">
    <xf numFmtId="0" fontId="0" fillId="0" borderId="0"/>
    <xf numFmtId="0" fontId="1" fillId="0" borderId="0"/>
    <xf numFmtId="0" fontId="17" fillId="0" borderId="0"/>
  </cellStyleXfs>
  <cellXfs count="83">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3" fillId="2" borderId="0" xfId="1" applyFont="1" applyFill="1" applyAlignment="1">
      <alignment horizontal="center"/>
    </xf>
    <xf numFmtId="0" fontId="1" fillId="2" borderId="7" xfId="1" applyFill="1" applyBorder="1"/>
    <xf numFmtId="0" fontId="2" fillId="3" borderId="6" xfId="1" applyFont="1" applyFill="1" applyBorder="1" applyAlignment="1">
      <alignment horizontal="center" vertical="center"/>
    </xf>
    <xf numFmtId="164" fontId="3" fillId="2" borderId="0" xfId="1" applyNumberFormat="1" applyFont="1" applyFill="1" applyAlignment="1">
      <alignment horizontal="center"/>
    </xf>
    <xf numFmtId="0" fontId="4" fillId="2" borderId="0" xfId="1" applyFont="1" applyFill="1" applyAlignment="1">
      <alignment vertical="center"/>
    </xf>
    <xf numFmtId="9" fontId="6" fillId="3" borderId="15" xfId="1" applyNumberFormat="1" applyFont="1" applyFill="1" applyBorder="1" applyAlignment="1" applyProtection="1">
      <alignment horizontal="center" vertical="center"/>
      <protection hidden="1"/>
    </xf>
    <xf numFmtId="0" fontId="7" fillId="2" borderId="0" xfId="1" applyFont="1" applyFill="1" applyAlignment="1">
      <alignment horizontal="center" vertical="center"/>
    </xf>
    <xf numFmtId="0" fontId="8" fillId="2" borderId="0" xfId="1" applyFont="1" applyFill="1"/>
    <xf numFmtId="0" fontId="5" fillId="2" borderId="0" xfId="1" applyFont="1" applyFill="1" applyAlignment="1">
      <alignment horizontal="center" vertical="center"/>
    </xf>
    <xf numFmtId="0" fontId="9" fillId="2" borderId="19" xfId="1" applyFont="1" applyFill="1" applyBorder="1" applyAlignment="1">
      <alignment horizontal="center" vertical="center"/>
    </xf>
    <xf numFmtId="0" fontId="9" fillId="2" borderId="0" xfId="1" applyFont="1" applyFill="1" applyAlignment="1">
      <alignment horizontal="center" vertical="center"/>
    </xf>
    <xf numFmtId="49" fontId="10" fillId="2" borderId="22" xfId="1" applyNumberFormat="1" applyFont="1" applyFill="1" applyBorder="1" applyAlignment="1" applyProtection="1">
      <alignment horizontal="center" vertical="center" wrapText="1"/>
      <protection locked="0"/>
    </xf>
    <xf numFmtId="49" fontId="1" fillId="2" borderId="0" xfId="1" applyNumberFormat="1" applyFill="1" applyAlignment="1">
      <alignment horizontal="left" vertical="top" wrapText="1"/>
    </xf>
    <xf numFmtId="0" fontId="11" fillId="2" borderId="0" xfId="1" applyFont="1" applyFill="1" applyAlignment="1">
      <alignment wrapText="1"/>
    </xf>
    <xf numFmtId="0" fontId="5" fillId="4" borderId="28" xfId="1" applyFont="1" applyFill="1" applyBorder="1" applyAlignment="1">
      <alignment horizontal="center" vertical="center" wrapText="1"/>
    </xf>
    <xf numFmtId="0" fontId="9" fillId="0" borderId="0" xfId="1" applyFont="1" applyAlignment="1">
      <alignment horizontal="center" vertical="center" wrapText="1"/>
    </xf>
    <xf numFmtId="0" fontId="12" fillId="4" borderId="28" xfId="1" applyFont="1" applyFill="1" applyBorder="1" applyAlignment="1">
      <alignment horizontal="center" vertical="center" wrapText="1"/>
    </xf>
    <xf numFmtId="0" fontId="12" fillId="4" borderId="15" xfId="1" applyFont="1" applyFill="1" applyBorder="1" applyAlignment="1">
      <alignment horizontal="center" vertical="center" wrapText="1"/>
    </xf>
    <xf numFmtId="0" fontId="8" fillId="2" borderId="0" xfId="1" applyFont="1" applyFill="1" applyAlignment="1">
      <alignment horizontal="center" vertical="center" wrapText="1"/>
    </xf>
    <xf numFmtId="0" fontId="12" fillId="3" borderId="29" xfId="1" applyFont="1" applyFill="1" applyBorder="1" applyAlignment="1">
      <alignment horizontal="center" vertical="center" wrapText="1"/>
    </xf>
    <xf numFmtId="0" fontId="12" fillId="3" borderId="15" xfId="1" applyFont="1" applyFill="1" applyBorder="1" applyAlignment="1">
      <alignment horizontal="center" vertical="center" wrapText="1"/>
    </xf>
    <xf numFmtId="0" fontId="12" fillId="3" borderId="0" xfId="1" applyFont="1" applyFill="1" applyAlignment="1">
      <alignment horizontal="center" vertical="center" wrapText="1"/>
    </xf>
    <xf numFmtId="0" fontId="14" fillId="2" borderId="0" xfId="1" applyFont="1" applyFill="1" applyAlignment="1">
      <alignment wrapText="1"/>
    </xf>
    <xf numFmtId="0" fontId="15" fillId="0" borderId="0" xfId="1" applyFont="1" applyAlignment="1">
      <alignment horizontal="center" wrapText="1"/>
    </xf>
    <xf numFmtId="0" fontId="1" fillId="0" borderId="0" xfId="1"/>
    <xf numFmtId="0" fontId="1" fillId="0" borderId="30" xfId="1" applyBorder="1"/>
    <xf numFmtId="0" fontId="5" fillId="5" borderId="6" xfId="1" applyFont="1" applyFill="1" applyBorder="1" applyAlignment="1">
      <alignment horizontal="center" vertical="center" wrapText="1"/>
    </xf>
    <xf numFmtId="0" fontId="12" fillId="0" borderId="0" xfId="1" applyFont="1" applyAlignment="1">
      <alignment vertical="center"/>
    </xf>
    <xf numFmtId="0" fontId="9" fillId="0" borderId="6" xfId="1" applyFont="1" applyBorder="1" applyAlignment="1" applyProtection="1">
      <alignment horizontal="center" vertical="center"/>
      <protection hidden="1"/>
    </xf>
    <xf numFmtId="9" fontId="9" fillId="0" borderId="0" xfId="1" applyNumberFormat="1" applyFont="1" applyAlignment="1">
      <alignment vertical="center"/>
    </xf>
    <xf numFmtId="9" fontId="16" fillId="6" borderId="6" xfId="1" applyNumberFormat="1" applyFont="1" applyFill="1" applyBorder="1" applyAlignment="1" applyProtection="1">
      <alignment horizontal="center" vertical="center"/>
      <protection hidden="1"/>
    </xf>
    <xf numFmtId="0" fontId="9" fillId="0" borderId="0" xfId="1" applyFont="1" applyAlignment="1">
      <alignment vertical="center"/>
    </xf>
    <xf numFmtId="9" fontId="16" fillId="6" borderId="6" xfId="1" applyNumberFormat="1" applyFont="1" applyFill="1" applyBorder="1" applyAlignment="1" applyProtection="1">
      <alignment horizontal="center" vertical="center"/>
      <protection locked="0"/>
    </xf>
    <xf numFmtId="0" fontId="9" fillId="0" borderId="11" xfId="1" applyFont="1" applyBorder="1" applyAlignment="1">
      <alignment vertical="center"/>
    </xf>
    <xf numFmtId="0" fontId="9" fillId="0" borderId="0" xfId="1" applyFont="1" applyAlignment="1">
      <alignment horizontal="left" vertical="center"/>
    </xf>
    <xf numFmtId="9" fontId="9" fillId="0" borderId="6" xfId="1" applyNumberFormat="1" applyFont="1" applyBorder="1" applyAlignment="1" applyProtection="1">
      <alignment horizontal="center" vertical="center"/>
      <protection locked="0"/>
    </xf>
    <xf numFmtId="0" fontId="9" fillId="2" borderId="7" xfId="1" applyFont="1" applyFill="1" applyBorder="1" applyAlignment="1">
      <alignment vertical="center"/>
    </xf>
    <xf numFmtId="0" fontId="9" fillId="2" borderId="0" xfId="1" applyFont="1" applyFill="1" applyAlignment="1">
      <alignment vertical="center"/>
    </xf>
    <xf numFmtId="0" fontId="1" fillId="0" borderId="0" xfId="1" applyAlignment="1">
      <alignment horizontal="center"/>
    </xf>
    <xf numFmtId="0" fontId="1" fillId="0" borderId="6" xfId="1" applyBorder="1"/>
    <xf numFmtId="0" fontId="1" fillId="0" borderId="31" xfId="1" applyBorder="1"/>
    <xf numFmtId="0" fontId="1" fillId="0" borderId="0" xfId="1" applyAlignment="1">
      <alignment horizontal="left"/>
    </xf>
    <xf numFmtId="0" fontId="1" fillId="0" borderId="6" xfId="1" applyBorder="1" applyAlignment="1">
      <alignment horizontal="left"/>
    </xf>
    <xf numFmtId="0" fontId="5" fillId="7" borderId="6" xfId="1" applyFont="1" applyFill="1" applyBorder="1" applyAlignment="1">
      <alignment horizontal="center" vertical="center" wrapText="1"/>
    </xf>
    <xf numFmtId="0" fontId="1" fillId="0" borderId="11" xfId="1" applyBorder="1"/>
    <xf numFmtId="0" fontId="5" fillId="3" borderId="6" xfId="1" applyFont="1" applyFill="1" applyBorder="1" applyAlignment="1">
      <alignment horizontal="center" vertical="center" wrapText="1"/>
    </xf>
    <xf numFmtId="0" fontId="5" fillId="8" borderId="6" xfId="1" applyFont="1" applyFill="1" applyBorder="1" applyAlignment="1">
      <alignment horizontal="center" vertical="center" wrapText="1"/>
    </xf>
    <xf numFmtId="0" fontId="5" fillId="9" borderId="6" xfId="1" applyFont="1" applyFill="1" applyBorder="1" applyAlignment="1">
      <alignment horizontal="center" vertical="center" wrapText="1"/>
    </xf>
    <xf numFmtId="0" fontId="12" fillId="2" borderId="0" xfId="1" applyFont="1" applyFill="1" applyAlignment="1">
      <alignment vertical="center"/>
    </xf>
    <xf numFmtId="0" fontId="9" fillId="2" borderId="0" xfId="1" applyFont="1" applyFill="1" applyAlignment="1">
      <alignment horizontal="left" vertical="center"/>
    </xf>
    <xf numFmtId="0" fontId="18" fillId="2" borderId="0" xfId="1" applyFont="1" applyFill="1" applyAlignment="1">
      <alignment vertical="center"/>
    </xf>
    <xf numFmtId="0" fontId="19" fillId="2" borderId="0" xfId="1" applyFont="1" applyFill="1"/>
    <xf numFmtId="0" fontId="1" fillId="2" borderId="32" xfId="1" applyFill="1" applyBorder="1"/>
    <xf numFmtId="0" fontId="1" fillId="2" borderId="33" xfId="1" applyFill="1" applyBorder="1"/>
    <xf numFmtId="0" fontId="1" fillId="2" borderId="34" xfId="1" applyFill="1" applyBorder="1"/>
    <xf numFmtId="0" fontId="22" fillId="0" borderId="31" xfId="1" applyFont="1" applyBorder="1" applyAlignment="1" applyProtection="1">
      <alignment vertical="center" wrapText="1"/>
      <protection locked="0"/>
    </xf>
    <xf numFmtId="0" fontId="21" fillId="0" borderId="31" xfId="1" applyFont="1" applyBorder="1" applyAlignment="1" applyProtection="1">
      <alignment vertical="center" wrapText="1"/>
      <protection locked="0"/>
    </xf>
    <xf numFmtId="0" fontId="21" fillId="0" borderId="31" xfId="2" applyFont="1" applyBorder="1" applyAlignment="1" applyProtection="1">
      <alignment vertical="top" wrapText="1"/>
      <protection locked="0"/>
    </xf>
    <xf numFmtId="49" fontId="20" fillId="2" borderId="20" xfId="1" applyNumberFormat="1" applyFont="1" applyFill="1" applyBorder="1" applyAlignment="1">
      <alignment horizontal="left" vertical="center" wrapText="1"/>
    </xf>
    <xf numFmtId="49" fontId="20" fillId="2" borderId="21" xfId="1" applyNumberFormat="1" applyFont="1" applyFill="1" applyBorder="1" applyAlignment="1">
      <alignment horizontal="left" vertical="center" wrapText="1"/>
    </xf>
    <xf numFmtId="49" fontId="22" fillId="2" borderId="23" xfId="1" applyNumberFormat="1" applyFont="1" applyFill="1" applyBorder="1" applyAlignment="1" applyProtection="1">
      <alignment horizontal="center" vertical="top" wrapText="1"/>
      <protection locked="0"/>
    </xf>
    <xf numFmtId="49" fontId="22" fillId="2" borderId="24" xfId="1" applyNumberFormat="1" applyFont="1" applyFill="1" applyBorder="1" applyAlignment="1" applyProtection="1">
      <alignment horizontal="center" vertical="top" wrapText="1"/>
      <protection locked="0"/>
    </xf>
    <xf numFmtId="49" fontId="22" fillId="2" borderId="25" xfId="1" applyNumberFormat="1" applyFont="1" applyFill="1" applyBorder="1" applyAlignment="1" applyProtection="1">
      <alignment horizontal="center" vertical="top" wrapText="1"/>
      <protection locked="0"/>
    </xf>
    <xf numFmtId="49" fontId="20" fillId="2" borderId="26" xfId="1" applyNumberFormat="1" applyFont="1" applyFill="1" applyBorder="1" applyAlignment="1">
      <alignment horizontal="left" vertical="center" wrapText="1"/>
    </xf>
    <xf numFmtId="49" fontId="20" fillId="2" borderId="27" xfId="1" applyNumberFormat="1" applyFont="1" applyFill="1" applyBorder="1" applyAlignment="1">
      <alignment horizontal="left" vertical="center" wrapText="1"/>
    </xf>
    <xf numFmtId="0" fontId="2" fillId="3" borderId="5" xfId="1" applyFont="1" applyFill="1" applyBorder="1" applyAlignment="1">
      <alignment horizontal="center" vertical="center" wrapText="1"/>
    </xf>
    <xf numFmtId="0" fontId="2" fillId="3" borderId="8" xfId="1" applyFont="1" applyFill="1" applyBorder="1" applyAlignment="1">
      <alignment horizontal="center" vertical="center" wrapText="1"/>
    </xf>
    <xf numFmtId="0" fontId="5" fillId="3" borderId="12"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4" xfId="1" applyFont="1" applyFill="1" applyBorder="1" applyAlignment="1">
      <alignment horizontal="center" vertical="center" wrapText="1"/>
    </xf>
    <xf numFmtId="0" fontId="5" fillId="3" borderId="16" xfId="1" applyFont="1" applyFill="1" applyBorder="1" applyAlignment="1">
      <alignment horizontal="center" vertical="center"/>
    </xf>
    <xf numFmtId="0" fontId="5" fillId="3" borderId="17" xfId="1" applyFont="1" applyFill="1" applyBorder="1" applyAlignment="1">
      <alignment horizontal="center" vertical="center"/>
    </xf>
    <xf numFmtId="0" fontId="5" fillId="3" borderId="18" xfId="1" applyFont="1" applyFill="1" applyBorder="1" applyAlignment="1">
      <alignment horizontal="center" vertical="center"/>
    </xf>
    <xf numFmtId="0" fontId="25" fillId="2" borderId="6" xfId="1" applyFont="1" applyFill="1" applyBorder="1" applyAlignment="1" applyProtection="1">
      <alignment horizontal="center"/>
      <protection locked="0"/>
    </xf>
    <xf numFmtId="164" fontId="25" fillId="2" borderId="9" xfId="1" applyNumberFormat="1" applyFont="1" applyFill="1" applyBorder="1" applyAlignment="1" applyProtection="1">
      <alignment horizontal="center"/>
      <protection locked="0"/>
    </xf>
    <xf numFmtId="164" fontId="25" fillId="2" borderId="10" xfId="1" applyNumberFormat="1" applyFont="1" applyFill="1" applyBorder="1" applyAlignment="1" applyProtection="1">
      <alignment horizontal="center"/>
      <protection locked="0"/>
    </xf>
    <xf numFmtId="164" fontId="25" fillId="2" borderId="11" xfId="1" applyNumberFormat="1" applyFont="1" applyFill="1" applyBorder="1" applyAlignment="1" applyProtection="1">
      <alignment horizontal="center"/>
      <protection locked="0"/>
    </xf>
  </cellXfs>
  <cellStyles count="3">
    <cellStyle name="Normal" xfId="0" builtinId="0"/>
    <cellStyle name="Normal 2" xfId="1" xr:uid="{2516C2D3-F95E-4C76-B2D2-303B32E94F9D}"/>
    <cellStyle name="Normal 2 2" xfId="2" xr:uid="{3E07521C-66E7-484B-BEFC-ADDEF611BD8F}"/>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theme" Target="theme/theme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147C296-B200-4575-9062-6AEA73AC15E7}"/>
            </a:ext>
          </a:extLst>
        </xdr:cNvPr>
        <xdr:cNvPicPr>
          <a:picLocks noChangeAspect="1"/>
        </xdr:cNvPicPr>
      </xdr:nvPicPr>
      <xdr:blipFill>
        <a:blip xmlns:r="http://schemas.openxmlformats.org/officeDocument/2006/relationships" r:embed="rId1"/>
        <a:stretch>
          <a:fillRect/>
        </a:stretch>
      </xdr:blipFill>
      <xdr:spPr>
        <a:xfrm>
          <a:off x="2626722" y="1701063"/>
          <a:ext cx="4556216"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C:\Users\smpinedar\Desktop\Memoria%202024_\Evaluaci&#243;n%20del%20SCI\EVALUACI&#211;N%20DEL%20SCI%202%20Semestre%202024.xlsx" TargetMode="External"/><Relationship Id="rId1" Type="http://schemas.openxmlformats.org/officeDocument/2006/relationships/externalLinkPath" Target="/Users/smpinedar/Desktop/Memoria%202024_/Evaluaci&#243;n%20del%20SCI/EVALUACI&#211;N%20DEL%20SCI%202%20Semestre%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0.65625</v>
          </cell>
        </row>
        <row r="26">
          <cell r="N26">
            <v>0.52941176470588236</v>
          </cell>
        </row>
        <row r="43">
          <cell r="N43">
            <v>0.54166666666666663</v>
          </cell>
        </row>
        <row r="55">
          <cell r="N55">
            <v>0.5</v>
          </cell>
        </row>
        <row r="69">
          <cell r="N69">
            <v>0.6071428571428571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21268-B5C2-4BFF-B5C4-E82B309EFCB1}">
  <dimension ref="B1:V38"/>
  <sheetViews>
    <sheetView tabSelected="1" topLeftCell="F1" zoomScale="69" zoomScaleNormal="69" workbookViewId="0">
      <selection activeCell="F5" sqref="F5:M5"/>
    </sheetView>
  </sheetViews>
  <sheetFormatPr baseColWidth="10" defaultColWidth="11.44140625" defaultRowHeight="13.2" x14ac:dyDescent="0.25"/>
  <cols>
    <col min="1" max="1" width="3.109375" style="1" customWidth="1"/>
    <col min="2" max="2" width="3.44140625" style="1" customWidth="1"/>
    <col min="3" max="3" width="35.5546875" style="1" customWidth="1"/>
    <col min="4" max="4" width="2.5546875" style="1" customWidth="1"/>
    <col min="5" max="5" width="38.6640625" style="1" customWidth="1"/>
    <col min="6" max="6" width="10.88671875" style="1" customWidth="1"/>
    <col min="7" max="7" width="23.44140625" style="1" customWidth="1"/>
    <col min="8" max="8" width="7.5546875" style="1" customWidth="1"/>
    <col min="9" max="9" width="161.88671875" style="1" customWidth="1"/>
    <col min="10" max="10" width="5.88671875" style="1" customWidth="1"/>
    <col min="11" max="11" width="28.109375" style="1" customWidth="1"/>
    <col min="12" max="12" width="4.33203125" style="1" customWidth="1"/>
    <col min="13" max="13" width="151.109375" style="1" customWidth="1"/>
    <col min="14" max="14" width="5.88671875" style="1" customWidth="1"/>
    <col min="15" max="15" width="24.88671875" style="1" customWidth="1"/>
    <col min="16" max="16" width="7" style="1" customWidth="1"/>
    <col min="17" max="16384" width="11.44140625" style="1"/>
  </cols>
  <sheetData>
    <row r="1" spans="2:16" ht="13.8"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E3" s="71" t="s">
        <v>0</v>
      </c>
      <c r="F3" s="79" t="s">
        <v>34</v>
      </c>
      <c r="G3" s="79"/>
      <c r="H3" s="79"/>
      <c r="I3" s="79"/>
      <c r="J3" s="79"/>
      <c r="K3" s="79"/>
      <c r="L3" s="79"/>
      <c r="M3" s="79"/>
      <c r="N3" s="6"/>
      <c r="O3" s="6"/>
      <c r="P3" s="7"/>
    </row>
    <row r="4" spans="2:16" ht="18" customHeight="1" x14ac:dyDescent="0.25">
      <c r="B4" s="5"/>
      <c r="E4" s="72"/>
      <c r="F4" s="79"/>
      <c r="G4" s="79"/>
      <c r="H4" s="79"/>
      <c r="I4" s="79"/>
      <c r="J4" s="79"/>
      <c r="K4" s="79"/>
      <c r="L4" s="79"/>
      <c r="M4" s="79"/>
      <c r="N4" s="6"/>
      <c r="O4" s="6"/>
      <c r="P4" s="7"/>
    </row>
    <row r="5" spans="2:16" ht="41.25" customHeight="1" x14ac:dyDescent="0.25">
      <c r="B5" s="5"/>
      <c r="E5" s="8" t="s">
        <v>1</v>
      </c>
      <c r="F5" s="80" t="s">
        <v>35</v>
      </c>
      <c r="G5" s="81"/>
      <c r="H5" s="81"/>
      <c r="I5" s="81"/>
      <c r="J5" s="81"/>
      <c r="K5" s="81"/>
      <c r="L5" s="81"/>
      <c r="M5" s="82"/>
      <c r="N5" s="9"/>
      <c r="O5" s="9"/>
      <c r="P5" s="7"/>
    </row>
    <row r="6" spans="2:16" ht="18" customHeight="1" thickBot="1" x14ac:dyDescent="0.3">
      <c r="B6" s="5"/>
      <c r="E6" s="10"/>
      <c r="F6" s="9"/>
      <c r="G6" s="9"/>
      <c r="H6" s="9"/>
      <c r="I6" s="9"/>
      <c r="J6" s="9"/>
      <c r="K6" s="9"/>
      <c r="L6" s="9"/>
      <c r="P6" s="7"/>
    </row>
    <row r="7" spans="2:16" ht="93" customHeight="1" thickBot="1" x14ac:dyDescent="0.3">
      <c r="B7" s="5"/>
      <c r="I7" s="73" t="s">
        <v>2</v>
      </c>
      <c r="J7" s="74"/>
      <c r="K7" s="75"/>
      <c r="M7" s="11">
        <f>+AVERAGE(G25,G27,G29,G31,G33)</f>
        <v>0.56689425770308122</v>
      </c>
      <c r="N7" s="12"/>
      <c r="O7" s="12"/>
      <c r="P7" s="7"/>
    </row>
    <row r="8" spans="2:16" ht="18" customHeight="1" x14ac:dyDescent="0.3">
      <c r="B8" s="5"/>
      <c r="M8" s="13"/>
      <c r="N8" s="13"/>
      <c r="O8" s="13"/>
      <c r="P8" s="7"/>
    </row>
    <row r="9" spans="2:16" ht="18" customHeight="1" x14ac:dyDescent="0.25">
      <c r="B9" s="5"/>
      <c r="P9" s="7"/>
    </row>
    <row r="10" spans="2:16" x14ac:dyDescent="0.25">
      <c r="B10" s="5"/>
      <c r="P10" s="7"/>
    </row>
    <row r="11" spans="2:16" x14ac:dyDescent="0.25">
      <c r="B11" s="5"/>
      <c r="P11" s="7"/>
    </row>
    <row r="12" spans="2:16" x14ac:dyDescent="0.25">
      <c r="B12" s="5"/>
      <c r="P12" s="7"/>
    </row>
    <row r="13" spans="2:16" x14ac:dyDescent="0.25">
      <c r="B13" s="5"/>
      <c r="P13" s="7"/>
    </row>
    <row r="14" spans="2:16" x14ac:dyDescent="0.25">
      <c r="B14" s="5"/>
      <c r="P14" s="7"/>
    </row>
    <row r="15" spans="2:16" x14ac:dyDescent="0.25">
      <c r="B15" s="5"/>
      <c r="P15" s="7"/>
    </row>
    <row r="16" spans="2:16" x14ac:dyDescent="0.25">
      <c r="B16" s="5"/>
      <c r="P16" s="7"/>
    </row>
    <row r="17" spans="2:22" ht="22.8" x14ac:dyDescent="0.25">
      <c r="B17" s="5"/>
      <c r="C17" s="76" t="s">
        <v>3</v>
      </c>
      <c r="D17" s="77"/>
      <c r="E17" s="77"/>
      <c r="F17" s="77"/>
      <c r="G17" s="77"/>
      <c r="H17" s="77"/>
      <c r="I17" s="77"/>
      <c r="J17" s="77"/>
      <c r="K17" s="77"/>
      <c r="L17" s="77"/>
      <c r="M17" s="78"/>
      <c r="N17" s="14"/>
      <c r="O17" s="14"/>
      <c r="P17" s="7"/>
    </row>
    <row r="18" spans="2:22" ht="15.75" customHeight="1" x14ac:dyDescent="0.25">
      <c r="B18" s="5"/>
      <c r="C18" s="15"/>
      <c r="D18" s="15"/>
      <c r="E18" s="15"/>
      <c r="F18" s="15"/>
      <c r="G18" s="15"/>
      <c r="H18" s="15"/>
      <c r="I18" s="15"/>
      <c r="J18" s="15"/>
      <c r="K18" s="15"/>
      <c r="L18" s="15"/>
      <c r="M18" s="15"/>
      <c r="N18" s="16"/>
      <c r="O18" s="16"/>
      <c r="P18" s="7"/>
    </row>
    <row r="19" spans="2:22" ht="108" customHeight="1" x14ac:dyDescent="0.25">
      <c r="B19" s="5"/>
      <c r="C19" s="64" t="s">
        <v>4</v>
      </c>
      <c r="D19" s="65"/>
      <c r="E19" s="17" t="s">
        <v>5</v>
      </c>
      <c r="F19" s="66" t="s">
        <v>6</v>
      </c>
      <c r="G19" s="67"/>
      <c r="H19" s="67"/>
      <c r="I19" s="67"/>
      <c r="J19" s="67"/>
      <c r="K19" s="67"/>
      <c r="L19" s="67"/>
      <c r="M19" s="68"/>
      <c r="N19" s="18"/>
      <c r="O19" s="18"/>
      <c r="P19" s="7"/>
    </row>
    <row r="20" spans="2:22" ht="69" customHeight="1" x14ac:dyDescent="0.25">
      <c r="B20" s="5"/>
      <c r="C20" s="64" t="s">
        <v>7</v>
      </c>
      <c r="D20" s="65"/>
      <c r="E20" s="17" t="s">
        <v>8</v>
      </c>
      <c r="F20" s="66" t="s">
        <v>9</v>
      </c>
      <c r="G20" s="67"/>
      <c r="H20" s="67"/>
      <c r="I20" s="67"/>
      <c r="J20" s="67"/>
      <c r="K20" s="67"/>
      <c r="L20" s="67"/>
      <c r="M20" s="68"/>
      <c r="N20" s="18"/>
      <c r="O20" s="18"/>
      <c r="P20" s="7"/>
    </row>
    <row r="21" spans="2:22" ht="118.5" customHeight="1" x14ac:dyDescent="0.25">
      <c r="B21" s="5"/>
      <c r="C21" s="69" t="s">
        <v>10</v>
      </c>
      <c r="D21" s="70"/>
      <c r="E21" s="17" t="s">
        <v>8</v>
      </c>
      <c r="F21" s="66" t="s">
        <v>11</v>
      </c>
      <c r="G21" s="67"/>
      <c r="H21" s="67"/>
      <c r="I21" s="67"/>
      <c r="J21" s="67"/>
      <c r="K21" s="67"/>
      <c r="L21" s="67"/>
      <c r="M21" s="68"/>
      <c r="N21" s="18"/>
      <c r="O21" s="18"/>
      <c r="P21" s="7"/>
    </row>
    <row r="22" spans="2:22" ht="66" customHeight="1" thickBot="1" x14ac:dyDescent="0.3">
      <c r="B22" s="5"/>
      <c r="G22" s="19"/>
      <c r="P22" s="7"/>
    </row>
    <row r="23" spans="2:22" ht="102.75" customHeight="1" thickBot="1" x14ac:dyDescent="0.3">
      <c r="B23" s="5"/>
      <c r="C23" s="20" t="s">
        <v>12</v>
      </c>
      <c r="D23" s="21"/>
      <c r="E23" s="22" t="s">
        <v>13</v>
      </c>
      <c r="F23" s="21"/>
      <c r="G23" s="22" t="s">
        <v>14</v>
      </c>
      <c r="H23" s="21"/>
      <c r="I23" s="23" t="s">
        <v>15</v>
      </c>
      <c r="J23" s="24"/>
      <c r="K23" s="25" t="s">
        <v>16</v>
      </c>
      <c r="L23" s="24"/>
      <c r="M23" s="26" t="s">
        <v>17</v>
      </c>
      <c r="N23" s="24"/>
      <c r="O23" s="27" t="s">
        <v>18</v>
      </c>
      <c r="P23" s="7"/>
      <c r="Q23" s="28"/>
    </row>
    <row r="24" spans="2:22" ht="35.25" customHeight="1" x14ac:dyDescent="0.4">
      <c r="B24" s="5"/>
      <c r="C24" s="29"/>
      <c r="D24" s="30"/>
      <c r="E24" s="30"/>
      <c r="F24" s="30"/>
      <c r="G24" s="30"/>
      <c r="H24" s="30"/>
      <c r="I24" s="31"/>
      <c r="J24" s="30"/>
      <c r="K24" s="31"/>
      <c r="L24" s="30"/>
      <c r="M24" s="30"/>
      <c r="N24" s="30"/>
      <c r="O24" s="30"/>
      <c r="P24" s="7"/>
    </row>
    <row r="25" spans="2:22" ht="409.6" x14ac:dyDescent="0.25">
      <c r="B25" s="5"/>
      <c r="C25" s="32" t="s">
        <v>19</v>
      </c>
      <c r="D25" s="33"/>
      <c r="E25" s="34" t="str">
        <f>+IF([23]Hoja1!$N$2&gt;=0.5,"Si","No")</f>
        <v>Si</v>
      </c>
      <c r="F25" s="35"/>
      <c r="G25" s="36">
        <f>+[23]Hoja1!N2</f>
        <v>0.65625</v>
      </c>
      <c r="H25" s="35"/>
      <c r="I25" s="62" t="s">
        <v>24</v>
      </c>
      <c r="J25" s="37"/>
      <c r="K25" s="38">
        <v>0.48</v>
      </c>
      <c r="L25" s="39"/>
      <c r="M25" s="63" t="s">
        <v>33</v>
      </c>
      <c r="N25" s="40"/>
      <c r="O25" s="41">
        <f>G25-K25</f>
        <v>0.17625000000000002</v>
      </c>
      <c r="P25" s="42"/>
      <c r="Q25" s="43"/>
      <c r="R25" s="43"/>
      <c r="S25" s="43"/>
      <c r="T25" s="43"/>
      <c r="U25" s="43"/>
      <c r="V25" s="43"/>
    </row>
    <row r="26" spans="2:22" ht="6.75" customHeight="1" x14ac:dyDescent="0.4">
      <c r="B26" s="5"/>
      <c r="C26" s="29"/>
      <c r="D26" s="30"/>
      <c r="E26" s="44"/>
      <c r="F26" s="30"/>
      <c r="G26" s="45"/>
      <c r="H26" s="30"/>
      <c r="I26" s="46"/>
      <c r="J26" s="30"/>
      <c r="K26" s="31"/>
      <c r="L26" s="30"/>
      <c r="M26" s="47"/>
      <c r="N26" s="47"/>
      <c r="O26" s="48"/>
      <c r="P26" s="7"/>
    </row>
    <row r="27" spans="2:22" ht="409.6" customHeight="1" x14ac:dyDescent="0.25">
      <c r="B27" s="5"/>
      <c r="C27" s="49" t="s">
        <v>20</v>
      </c>
      <c r="D27" s="33"/>
      <c r="E27" s="34" t="str">
        <f>+IF([23]Hoja1!$N$26&gt;=0.5,"Si","No")</f>
        <v>Si</v>
      </c>
      <c r="F27" s="30"/>
      <c r="G27" s="36">
        <f>+[23]Hoja1!N26</f>
        <v>0.52941176470588236</v>
      </c>
      <c r="H27" s="30"/>
      <c r="I27" s="61" t="s">
        <v>25</v>
      </c>
      <c r="J27" s="30"/>
      <c r="K27" s="38">
        <v>0.44</v>
      </c>
      <c r="L27" s="50"/>
      <c r="M27" s="63" t="s">
        <v>32</v>
      </c>
      <c r="N27" s="40"/>
      <c r="O27" s="41">
        <f>G27-K27</f>
        <v>8.9411764705882357E-2</v>
      </c>
      <c r="P27" s="7"/>
    </row>
    <row r="28" spans="2:22" ht="6.75" customHeight="1" x14ac:dyDescent="0.4">
      <c r="B28" s="5"/>
      <c r="C28" s="29"/>
      <c r="D28" s="30"/>
      <c r="E28" s="44"/>
      <c r="F28" s="30"/>
      <c r="G28" s="45"/>
      <c r="H28" s="30"/>
      <c r="I28" s="46"/>
      <c r="J28" s="30"/>
      <c r="K28" s="31"/>
      <c r="L28" s="30"/>
      <c r="M28" s="47"/>
      <c r="N28" s="47"/>
      <c r="O28" s="48"/>
      <c r="P28" s="7"/>
    </row>
    <row r="29" spans="2:22" ht="340.2" customHeight="1" x14ac:dyDescent="0.25">
      <c r="B29" s="5"/>
      <c r="C29" s="51" t="s">
        <v>21</v>
      </c>
      <c r="D29" s="33"/>
      <c r="E29" s="34" t="str">
        <f>+IF([23]Hoja1!$N$43&gt;=0.5,"Si","No")</f>
        <v>Si</v>
      </c>
      <c r="F29" s="30"/>
      <c r="G29" s="36">
        <f>+[23]Hoja1!N43</f>
        <v>0.54166666666666663</v>
      </c>
      <c r="H29" s="30"/>
      <c r="I29" s="62" t="s">
        <v>26</v>
      </c>
      <c r="J29" s="30"/>
      <c r="K29" s="38">
        <v>0.46</v>
      </c>
      <c r="L29" s="50"/>
      <c r="M29" s="63" t="s">
        <v>31</v>
      </c>
      <c r="N29" s="40"/>
      <c r="O29" s="41">
        <f>G29-K29</f>
        <v>8.166666666666661E-2</v>
      </c>
      <c r="P29" s="7"/>
    </row>
    <row r="30" spans="2:22" ht="6.75" customHeight="1" x14ac:dyDescent="0.4">
      <c r="B30" s="5"/>
      <c r="C30" s="29"/>
      <c r="D30" s="30"/>
      <c r="E30" s="44"/>
      <c r="F30" s="30"/>
      <c r="G30" s="45"/>
      <c r="H30" s="30"/>
      <c r="I30" s="46"/>
      <c r="J30" s="30"/>
      <c r="K30" s="31"/>
      <c r="L30" s="30"/>
      <c r="M30" s="47"/>
      <c r="N30" s="47"/>
      <c r="O30" s="48"/>
      <c r="P30" s="7"/>
    </row>
    <row r="31" spans="2:22" ht="409.2" customHeight="1" x14ac:dyDescent="0.25">
      <c r="B31" s="5"/>
      <c r="C31" s="52" t="s">
        <v>22</v>
      </c>
      <c r="D31" s="33"/>
      <c r="E31" s="34" t="str">
        <f>+IF([23]Hoja1!$N$55&gt;=0.5,"Si","No")</f>
        <v>Si</v>
      </c>
      <c r="F31" s="30"/>
      <c r="G31" s="36">
        <f>+[23]Hoja1!N55</f>
        <v>0.5</v>
      </c>
      <c r="H31" s="30"/>
      <c r="I31" s="62" t="s">
        <v>27</v>
      </c>
      <c r="J31" s="30"/>
      <c r="K31" s="38">
        <v>0.43</v>
      </c>
      <c r="L31" s="50"/>
      <c r="M31" s="63" t="s">
        <v>30</v>
      </c>
      <c r="N31" s="40"/>
      <c r="O31" s="41">
        <f>G31-K31</f>
        <v>7.0000000000000007E-2</v>
      </c>
      <c r="P31" s="7"/>
    </row>
    <row r="32" spans="2:22" ht="6.75" customHeight="1" x14ac:dyDescent="0.4">
      <c r="B32" s="5"/>
      <c r="C32" s="29"/>
      <c r="D32" s="30"/>
      <c r="E32" s="44"/>
      <c r="F32" s="30"/>
      <c r="G32" s="45"/>
      <c r="H32" s="30"/>
      <c r="I32" s="46"/>
      <c r="J32" s="30"/>
      <c r="K32" s="31"/>
      <c r="L32" s="30"/>
      <c r="M32" s="47"/>
      <c r="N32" s="47"/>
      <c r="O32" s="48"/>
      <c r="P32" s="7"/>
    </row>
    <row r="33" spans="2:16" ht="409.6" customHeight="1" x14ac:dyDescent="0.25">
      <c r="B33" s="5"/>
      <c r="C33" s="53" t="s">
        <v>23</v>
      </c>
      <c r="D33" s="33"/>
      <c r="E33" s="34" t="str">
        <f>+IF([23]Hoja1!$N$69&gt;=0.5,"Si","No")</f>
        <v>Si</v>
      </c>
      <c r="F33" s="30"/>
      <c r="G33" s="36">
        <f>+[23]Hoja1!N69</f>
        <v>0.6071428571428571</v>
      </c>
      <c r="H33" s="30"/>
      <c r="I33" s="62" t="s">
        <v>28</v>
      </c>
      <c r="J33" s="30"/>
      <c r="K33" s="38">
        <v>0.54</v>
      </c>
      <c r="L33" s="50"/>
      <c r="M33" s="63" t="s">
        <v>29</v>
      </c>
      <c r="N33" s="40"/>
      <c r="O33" s="41">
        <f>G33-K33</f>
        <v>6.714285714285706E-2</v>
      </c>
      <c r="P33" s="7"/>
    </row>
    <row r="34" spans="2:16" ht="15.6" x14ac:dyDescent="0.25">
      <c r="B34" s="5"/>
      <c r="C34" s="54"/>
      <c r="D34" s="54"/>
      <c r="E34" s="16"/>
      <c r="M34" s="55"/>
      <c r="N34" s="55"/>
      <c r="O34" s="55"/>
      <c r="P34" s="7"/>
    </row>
    <row r="35" spans="2:16" ht="15.6" x14ac:dyDescent="0.25">
      <c r="B35" s="5"/>
      <c r="C35" s="56"/>
      <c r="D35" s="54"/>
      <c r="E35" s="16"/>
      <c r="M35" s="55"/>
      <c r="N35" s="55"/>
      <c r="O35" s="55"/>
      <c r="P35" s="7"/>
    </row>
    <row r="36" spans="2:16" x14ac:dyDescent="0.25">
      <c r="B36" s="5"/>
      <c r="C36" s="57"/>
      <c r="P36" s="7"/>
    </row>
    <row r="37" spans="2:16" ht="13.8" thickBot="1" x14ac:dyDescent="0.3">
      <c r="B37" s="58"/>
      <c r="C37" s="59"/>
      <c r="D37" s="59"/>
      <c r="E37" s="59"/>
      <c r="F37" s="59"/>
      <c r="G37" s="59"/>
      <c r="H37" s="59"/>
      <c r="I37" s="59"/>
      <c r="J37" s="59"/>
      <c r="K37" s="59"/>
      <c r="L37" s="59"/>
      <c r="M37" s="59"/>
      <c r="N37" s="59"/>
      <c r="O37" s="59"/>
      <c r="P37" s="60"/>
    </row>
    <row r="38" spans="2:16" ht="13.8"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disablePrompts="1" count="4">
    <dataValidation type="list" allowBlank="1" showInputMessage="1" showErrorMessage="1" sqref="E19" xr:uid="{856B85AA-1DD0-4F76-B0B7-8DEFDDF7C1E4}">
      <formula1>"Si,No,En proceso"</formula1>
    </dataValidation>
    <dataValidation type="list" allowBlank="1" showInputMessage="1" showErrorMessage="1" sqref="N20:O20 E20:E21" xr:uid="{0D4765C4-22B5-4171-9279-33ADEF3274F9}">
      <formula1>"Si, No"</formula1>
    </dataValidation>
    <dataValidation type="list" allowBlank="1" showInputMessage="1" showErrorMessage="1" sqref="N19:O19" xr:uid="{639AFB63-E084-49FD-A05D-12BE61E35672}">
      <formula1>"Si,No"</formula1>
    </dataValidation>
    <dataValidation allowBlank="1" showInputMessage="1" showErrorMessage="1" prompt="Celda formulada, información proveniente de la pestaña de deficiencias." sqref="E23" xr:uid="{921F5578-6AC6-46E5-8813-005369E118AE}"/>
  </dataValidations>
  <pageMargins left="0.7" right="0.7" top="0.75" bottom="0.75" header="0.3" footer="0.3"/>
  <pageSetup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6CD96-15D4-4B37-81FC-47F26BFD0FFE}">
  <dimension ref="A1"/>
  <sheetViews>
    <sheetView workbookViewId="0"/>
  </sheetViews>
  <sheetFormatPr baseColWidth="10"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Conclusiones</vt:lpstr>
      <vt:lpstr>Hoja1</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 Control Interno</dc:creator>
  <cp:lastModifiedBy>MS Control Interno</cp:lastModifiedBy>
  <cp:lastPrinted>2025-01-03T19:30:25Z</cp:lastPrinted>
  <dcterms:created xsi:type="dcterms:W3CDTF">2025-01-02T17:01:28Z</dcterms:created>
  <dcterms:modified xsi:type="dcterms:W3CDTF">2025-01-07T19:18:23Z</dcterms:modified>
</cp:coreProperties>
</file>