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_ADMIN\Desktop\"/>
    </mc:Choice>
  </mc:AlternateContent>
  <bookViews>
    <workbookView xWindow="0" yWindow="0" windowWidth="6090" windowHeight="7185" activeTab="1"/>
  </bookViews>
  <sheets>
    <sheet name="INSTRUCTIVO" sheetId="2" r:id="rId1"/>
    <sheet name="1. ESTRATÉGICO" sheetId="1" r:id="rId2"/>
    <sheet name="2. GESTIÓN-MIPG" sheetId="5" r:id="rId3"/>
    <sheet name="3. INVERSIÓN" sheetId="6" r:id="rId4"/>
    <sheet name="CONTROL DE CAMBIOS " sheetId="3" r:id="rId5"/>
    <sheet name="ANEXO1" sheetId="4" r:id="rId6"/>
  </sheets>
  <externalReferences>
    <externalReference r:id="rId7"/>
  </externalReferences>
  <definedNames>
    <definedName name="_xlnm._FilterDatabase" localSheetId="1" hidden="1">'1. ESTRATÉGICO'!$A$1:$T$7</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J20" i="6" l="1"/>
  <c r="J18" i="6"/>
  <c r="J10" i="6"/>
  <c r="J12" i="6"/>
  <c r="J13" i="6"/>
  <c r="J16" i="6"/>
  <c r="L8" i="1"/>
  <c r="O10" i="1" l="1"/>
  <c r="L10" i="1" s="1"/>
  <c r="O11" i="1"/>
  <c r="L11" i="1" s="1"/>
  <c r="O12" i="1"/>
  <c r="L12" i="1" s="1"/>
  <c r="O13" i="1"/>
  <c r="L13" i="1" s="1"/>
  <c r="O14" i="1"/>
  <c r="L14" i="1" s="1"/>
  <c r="L15" i="1"/>
  <c r="L16" i="1"/>
  <c r="O17" i="1"/>
  <c r="L17" i="1" s="1"/>
  <c r="O18" i="1"/>
  <c r="L18" i="1" s="1"/>
  <c r="O9" i="1"/>
  <c r="L9" i="1" s="1"/>
  <c r="O8" i="1"/>
</calcChain>
</file>

<file path=xl/comments1.xml><?xml version="1.0" encoding="utf-8"?>
<comments xmlns="http://schemas.openxmlformats.org/spreadsheetml/2006/main">
  <authors>
    <author>USUARIO</author>
  </authors>
  <commentList>
    <comment ref="A48" authorId="0" shapeId="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authors>
    <author>USUARIO</author>
  </authors>
  <commentList>
    <comment ref="M7" authorId="0" shapeId="0">
      <text>
        <r>
          <rPr>
            <b/>
            <sz val="9"/>
            <color indexed="81"/>
            <rFont val="Tahoma"/>
            <family val="2"/>
          </rPr>
          <t>USUARIO:
1. BIEN
2. SERVICIO</t>
        </r>
        <r>
          <rPr>
            <sz val="9"/>
            <color indexed="81"/>
            <rFont val="Tahoma"/>
            <family val="2"/>
          </rPr>
          <t xml:space="preserve">
</t>
        </r>
      </text>
    </comment>
  </commentList>
</comments>
</file>

<file path=xl/comments3.xml><?xml version="1.0" encoding="utf-8"?>
<comments xmlns="http://schemas.openxmlformats.org/spreadsheetml/2006/main">
  <authors>
    <author>USUARIO</author>
    <author>JOHANA VIELLAR</author>
  </authors>
  <commentList>
    <comment ref="M8" authorId="0" shapeId="0">
      <text>
        <r>
          <rPr>
            <b/>
            <sz val="9"/>
            <color rgb="FF000000"/>
            <rFont val="Tahoma"/>
            <family val="2"/>
          </rPr>
          <t xml:space="preserve">USUARIO:
</t>
        </r>
        <r>
          <rPr>
            <sz val="9"/>
            <color rgb="FF000000"/>
            <rFont val="Tahoma"/>
            <family val="2"/>
          </rPr>
          <t xml:space="preserve">Hitos intermedios que evidencian el avance en la generacion de un producto en el tiempo
</t>
        </r>
        <r>
          <rPr>
            <sz val="9"/>
            <color rgb="FF000000"/>
            <rFont val="Tahoma"/>
            <family val="2"/>
          </rPr>
          <t>PRODUCTO TANGIBLE DE LA ACTIVIDAD</t>
        </r>
      </text>
    </comment>
    <comment ref="Z8" authorId="1" shapeId="0">
      <text>
        <r>
          <rPr>
            <sz val="9"/>
            <color indexed="81"/>
            <rFont val="Tahoma"/>
            <family val="2"/>
          </rPr>
          <t xml:space="preserve">VER ANEXO 1
</t>
        </r>
      </text>
    </comment>
    <comment ref="AA8" authorId="1" shapeId="0">
      <text>
        <r>
          <rPr>
            <b/>
            <sz val="9"/>
            <color indexed="81"/>
            <rFont val="Tahoma"/>
            <family val="2"/>
          </rPr>
          <t>VER ANEXO 1</t>
        </r>
        <r>
          <rPr>
            <sz val="9"/>
            <color indexed="81"/>
            <rFont val="Tahoma"/>
            <family val="2"/>
          </rPr>
          <t xml:space="preserve">
</t>
        </r>
      </text>
    </comment>
    <comment ref="AE12" authorId="1" shapeId="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<sst xmlns="http://schemas.openxmlformats.org/spreadsheetml/2006/main" count="939" uniqueCount="411">
  <si>
    <t xml:space="preserve">
</t>
  </si>
  <si>
    <t>ALCALDIA DISTRITAL DE CARTAGENA DE INDIAS</t>
  </si>
  <si>
    <t>MACROPROCESO: PLANEACIÓN TERRITORIAL Y DIRECCIONAMIENTO ESTRATEGICO</t>
  </si>
  <si>
    <t>Versión: 1.0</t>
  </si>
  <si>
    <t>PROCESO / SUBPROCESO: GESTIÓN DE LA INVERSIÓN PUBLICA / GESTIÓN DEL PLAN DE DESARROLLO Y SUS INSTRUMENTOS DE EJECUCIÓN</t>
  </si>
  <si>
    <t xml:space="preserve">DEPENDENCIA : </t>
  </si>
  <si>
    <t>PROGRAMACIÓN PRESUPUESTAL</t>
  </si>
  <si>
    <t xml:space="preserve">PROGRAMA </t>
  </si>
  <si>
    <t>UNIDAD DE MEDIDA DEL INDICADOR DE PRODUCTO</t>
  </si>
  <si>
    <t>ENTREGABLE
INDICADOR DE PRODUCTO SEGÚN CATALOGO DE PRODUCTO</t>
  </si>
  <si>
    <t>PROYECTO DE INVERSIÓN</t>
  </si>
  <si>
    <t>CÓDIGO DE PROYECTO BPIN</t>
  </si>
  <si>
    <t>ENTREGABLE</t>
  </si>
  <si>
    <t>APROPACION DEFINITIVA POR PROYECTO</t>
  </si>
  <si>
    <t>FECHA DE INICIO DE LA ACTIVIDAD O ENTREGABLE</t>
  </si>
  <si>
    <t>FECHA DE TERMINACIÓN DEL ENTREGABLE</t>
  </si>
  <si>
    <t>TIEMPO DE EJECUCIÓN
(número de días)</t>
  </si>
  <si>
    <t>BENEFICIARIOS PROGRAMADOS</t>
  </si>
  <si>
    <t>FUENTE DE FINANCIACIÓN</t>
  </si>
  <si>
    <t>APROPIACIÓN INICIAL
(en pesos)</t>
  </si>
  <si>
    <t>RUBRO PRESUPUESTAL</t>
  </si>
  <si>
    <t>CODIGO RUBRO PRESUPUESTAL</t>
  </si>
  <si>
    <t>¿REQUIERE CONTRATACIÓN?</t>
  </si>
  <si>
    <t>MODALIDAD DE SELECCIÓN</t>
  </si>
  <si>
    <t>FUENTE DE RECURSOS</t>
  </si>
  <si>
    <t>FECHA DE INICIO DE CONTRATACIÓN</t>
  </si>
  <si>
    <t xml:space="preserve">RIESGOS ASOCIADOS AL PROCESO </t>
  </si>
  <si>
    <t>CONTROLES ESTABLECIDOS PARA LOS RIESGOS</t>
  </si>
  <si>
    <t>IMPULSOR DE AVANCE</t>
  </si>
  <si>
    <t>DESCRIPCION DE LA META PRODUCTO 2024-2027</t>
  </si>
  <si>
    <t>VALOR DE LA META PRODUCTO 2024-2027</t>
  </si>
  <si>
    <t>PROGRAMACIÓN META PRODUCTO 2024</t>
  </si>
  <si>
    <t>DESCRIPCION DE LA ADQUISICION ASOCIADA AL PROYECTO</t>
  </si>
  <si>
    <t>PROGRAMA</t>
  </si>
  <si>
    <t>INDICADOR DE PRODUCTO SEGÚN PDD</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</si>
  <si>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</si>
  <si>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NOMBRE DEL RESPONSABLE</t>
  </si>
  <si>
    <t>CONTROL DE CAMBIOS</t>
  </si>
  <si>
    <t>FECHA</t>
  </si>
  <si>
    <t>DESCRIPCIÓN DEL CAMBIO</t>
  </si>
  <si>
    <t>VERSIÓN</t>
  </si>
  <si>
    <t>CARGO</t>
  </si>
  <si>
    <t>NOMBRE</t>
  </si>
  <si>
    <t>FIRMA</t>
  </si>
  <si>
    <t>ELABORÓ</t>
  </si>
  <si>
    <t>Profesional Especializado codigo 222 grado 41</t>
  </si>
  <si>
    <t>María Bernarda Pérez Carmona</t>
  </si>
  <si>
    <t>REVISÓ</t>
  </si>
  <si>
    <t>Secretario de Planeación Distrital</t>
  </si>
  <si>
    <t>APROBÓ</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</si>
  <si>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</si>
  <si>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</si>
  <si>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</si>
  <si>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</si>
  <si>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</si>
  <si>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</si>
  <si>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</si>
  <si>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</si>
  <si>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</si>
  <si>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</si>
  <si>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</si>
  <si>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</si>
  <si>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</si>
  <si>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</si>
  <si>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</si>
  <si>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</si>
  <si>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</si>
  <si>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</si>
  <si>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</si>
  <si>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</si>
  <si>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</si>
  <si>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</si>
  <si>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</si>
  <si>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</si>
  <si>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</si>
  <si>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</si>
  <si>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</si>
  <si>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</si>
  <si>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</si>
  <si>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Julio 16-2024</t>
  </si>
  <si>
    <t>Camilo Rey Sabogal</t>
  </si>
  <si>
    <t xml:space="preserve">IMPULSOR DE AVANCE </t>
  </si>
  <si>
    <t>LINEA BASE SEGUN PDD</t>
  </si>
  <si>
    <t>PROGRAMACIÓN META PRODUCTO A 2024</t>
  </si>
  <si>
    <t>DIMENSIONES DE MIPG</t>
  </si>
  <si>
    <t>PROCESO ASOCIADO</t>
  </si>
  <si>
    <t>SUBPROCESO ASOCIADO</t>
  </si>
  <si>
    <t>OBJETIVO DEL SUBPROCESO</t>
  </si>
  <si>
    <t>PLANES DECRETO 612 DE 2018</t>
  </si>
  <si>
    <t>ENTIDADES</t>
  </si>
  <si>
    <t>SERVIDORES</t>
  </si>
  <si>
    <t>CIUDADANÍA</t>
  </si>
  <si>
    <t>INTERNO</t>
  </si>
  <si>
    <t>OBJETIVO DE DESARROLLO SOSTENIBLE</t>
  </si>
  <si>
    <t>PLAN ANUAL DE ADQUISICIONES</t>
  </si>
  <si>
    <t>ADMINISTRACIÓN DE RIESGOS</t>
  </si>
  <si>
    <t>GRUPO DE VALOR</t>
  </si>
  <si>
    <t>PONDERACIÓN DE LA META PRODUCTO</t>
  </si>
  <si>
    <t>DESCRIPCIÓN DE LA META PRODUCTO 2024-2027</t>
  </si>
  <si>
    <t>META DE RESULTADO</t>
  </si>
  <si>
    <t>DENOMINACION DEL PRODUCTO</t>
  </si>
  <si>
    <t xml:space="preserve">Descripcion del objetivo del subproceso al cual pertenece </t>
  </si>
  <si>
    <t>META RESULTADO</t>
  </si>
  <si>
    <t xml:space="preserve">PONDERACION DE LA META PRODUCTO </t>
  </si>
  <si>
    <t xml:space="preserve">RIESGOS DEL PROYECTO </t>
  </si>
  <si>
    <t>ACCIONES DE CONTROL DE LOS RIESGOS DE LOS PROYECTOS</t>
  </si>
  <si>
    <t>Ingrese en esta casilla el ODS con el que se articula el programa de su competencia según el Acuerdo 139 que adopta el Plan de Desarrollo Distrital 2024-2027 'Cartagena, Ciudad de Derechos'.</t>
  </si>
  <si>
    <t>Ingrese en esta casilla la línea estratégica correspondiente al programa de su competencia según el Acuerdo 139 que adopta el Plan de Desarrollo Distrital 2024-2027 'Cartagena, Ciudad de Derechos'.</t>
  </si>
  <si>
    <t>Ingrese en esta casilla el impulsor de avance que facilita el logro del objetivo del programa de su competencia según el Acuerdo 139 que adopta el Plan de Desarrollo Distrital 2024-2027 'Cartagena, Ciudad de Derechos'.</t>
  </si>
  <si>
    <t>Ingrese en esta casilla la meta de resultado esperada del programa de su competencia según el Acuerdo 139 que adopta el Plan de Desarrollo Distrital 2024-2027 'Cartagena, Ciudad de Derechos'.</t>
  </si>
  <si>
    <t xml:space="preserve">Ingrese en este casilla el indicador definido para cumplir la meta de producto en el Plan de Desarrollo según el Acuerdo 139 que adopta el Plan de Desarrollo Distrital 2024-2027 'Cartagena, Ciudad de Derechos' </t>
  </si>
  <si>
    <t>Ingrese en esta casilla la expresion fisica con la que se mostrará el resultado de la meta propuesta. (Ejemplo: número, porcentaje, kilometro).</t>
  </si>
  <si>
    <t xml:space="preserve">Ingrese en esta casilla el valor que se encuentra en el Acuerdo 139 que adopta el Plan de Desarrollo Distrital 2024-2027 'Cartagena, Ciudad de Derechos', como el punto de partida para definir el alcance de la meta producto.  </t>
  </si>
  <si>
    <t>Ingrese en esta casilla lo que persigue el indicador en el cuatrenio, se encuentra plasmado en el Acuerdo 139 que adopta el Plan de Desarrollo Distrital 2024-2027 'Cartagena, Ciudad de Derechos'</t>
  </si>
  <si>
    <t xml:space="preserve">Ingrese en esta casilla el valor porcentual asignado a la meta producto </t>
  </si>
  <si>
    <t>Ingrese en esta casilla la naturaleza del producto a entregar, señalando con una X si es bien o servicio</t>
  </si>
  <si>
    <t>Ingrese en esta casilla el indicador de producto según el catálogo de producto de la MGA</t>
  </si>
  <si>
    <t>Ingrese en esta casilla el numero de la meta a alcanzar al finalizar el cuatrienio. Esto se encuentra inmerso en la descripcion de la meta producto identificada en el Plan de Desarrollo Distrital.</t>
  </si>
  <si>
    <t>Ingrese en esta casilla, la cantidad de la meta propuesta para la actual vigencia, relacionada con el Plan Indicativo.</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</si>
  <si>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</si>
  <si>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 xml:space="preserve">Relacione en esta casilla la política de gestión y desempeño institucional alineada a su proceso (Éstas se ubican en una de las siete dimensiones de MIPG y las 19 políticas)
</t>
  </si>
  <si>
    <t>Relacione en esta casilla el subproceso de su competencia (Identifique esto en el mapa de interrelación de procesos).</t>
  </si>
  <si>
    <t xml:space="preserve">Relacione en esta casilla el proceso de gestión asociado al programa y al producto (Identifique el proceso de su competencia en el mapa de interrelacion de procesos alineado con su dependencia).
</t>
  </si>
  <si>
    <t>Defina en esta casilla con una X a qué grupo de valor pertenece, ya sea entidades, ciudadanía, servidores-interno.</t>
  </si>
  <si>
    <t>Ingrese en esta casilla el nombre del proyecto a partir del cual se desarrollará el programa con el que se articula.</t>
  </si>
  <si>
    <t>Ingrese en esta casilla el número BPIN del proyecto a partir del cual se desarrollará el programa con el que se articula.</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</si>
  <si>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</si>
  <si>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Ingrese en esta casilla el número o pocentaje que se pretende alcanzar con cada actividad del proyecto durante la vigencia.</t>
  </si>
  <si>
    <t>Indique en esta casilla la fecha de inicio de la actividad en la vigencia 2024</t>
  </si>
  <si>
    <t>Indique en esta casilla la fecha de terminación de la actividad en la vigencia 2024</t>
  </si>
  <si>
    <t>Indique en esta casilla el número de días que requiere el desarrollo de la actividad para la vigencia 2024</t>
  </si>
  <si>
    <t>Ingrese en esta casilla el número de personas estimadas que van a recibir beneficio de la actividad programada en el proyecto</t>
  </si>
  <si>
    <t>Ingrese en esta casilla la Unidad Comunera de Gobierno donde se aplica el proyecto asociado</t>
  </si>
  <si>
    <t xml:space="preserve">Indique en esta casilla el nombre de la pesona encargada de supervisar las actividades del proyecto encaminadas a conseguir la meta propuesta </t>
  </si>
  <si>
    <t xml:space="preserve">Ingrese en esta casilla los riesgos identificados al proyecto </t>
  </si>
  <si>
    <t xml:space="preserve">Ingrese en esta casilla las acciones para controlar los riesgos identificados al proyecto </t>
  </si>
  <si>
    <t>Ingrese el valor numérico en pesos del Plan Operativo Anual de Inversión asignado al rubro presupuestal</t>
  </si>
  <si>
    <t xml:space="preserve">Ingrese el valor numérico en pesos del Plan Operativo Anual de Inversion asignado al rubro presupuestal luego de adiciones y deducciones </t>
  </si>
  <si>
    <t>Ingrese el nombre de la fuente de recursos con lo que financiará la actividad</t>
  </si>
  <si>
    <t>Indique el rubro del presupuesto que abarca el sector de su competencia.</t>
  </si>
  <si>
    <t>Ingrese el código numérico que identifica el concepto del gasto (Funcionamiento, Deuda, Inversión) y el cual es definido en el Decreto de Liquidación.</t>
  </si>
  <si>
    <t>En esta casilla ingrese si es necesaria la contratación</t>
  </si>
  <si>
    <t xml:space="preserve">Relacione la descripcion que se encuentra en el Plan Anual de Adquisiciones asociada al proyecto de inversión </t>
  </si>
  <si>
    <t>Indique la modalidad de contratación selecionada (Licitación Pública, concurso de méritos, selección abreviada, mínima cuantía, contratación directa)</t>
  </si>
  <si>
    <t>Indique la fuente de recursos asignada por el acuerdo de presupuesto</t>
  </si>
  <si>
    <t>Indique la fecha tentativa de inicio del proceso de contratación</t>
  </si>
  <si>
    <t>Ingrese en esta casilla cada uno de los riesgos identificados en el proceso definido, y desarrollado en la caracterización de la gestión por proceso</t>
  </si>
  <si>
    <t xml:space="preserve">Ingrese en esta casilla cada uno de los controles formulados para cada riesgo identificado en el proceso definido </t>
  </si>
  <si>
    <t>OBJETIVO GENERAL DEL PROYECTO</t>
  </si>
  <si>
    <t>PRODUCTO DEL PROYECTO</t>
  </si>
  <si>
    <t xml:space="preserve"> META PRODUCTO PDD 2024</t>
  </si>
  <si>
    <t>FECHA DE INICIO DE LA ACTIVIDAD</t>
  </si>
  <si>
    <t>FECHA DE TERMINACIÓN DE LA ACTIVIDAD</t>
  </si>
  <si>
    <t>APROPACIÓN DEFINITIVA POR PROYECTO</t>
  </si>
  <si>
    <t>DESCRIPCIÓN DE LA ADQUISICIÓN ASOCIADA AL PROYECTO</t>
  </si>
  <si>
    <t>GESTIÓN ADMINISTRATIVA - MIPG</t>
  </si>
  <si>
    <t>LÍNEA BASE 
SEGUN PDD</t>
  </si>
  <si>
    <t>LÍNEA ESTRATÉGICA</t>
  </si>
  <si>
    <t>TIPO DE INDICADOR</t>
  </si>
  <si>
    <t>FORMATO PLAN DE ACCIÓN INSTITUCIONAL</t>
  </si>
  <si>
    <t>INSTRUCTIVO PARA EL DILIGENCIAMIENTO DEL PLAN DE ACCIÓN INSTITUCIONAL VIGENCIA 2024</t>
  </si>
  <si>
    <t>PLANTEAMIENTO ESTRATÉGICO- PLAN DE DESARROLLO</t>
  </si>
  <si>
    <t>PROGRAMACIÓN META PRODUCTO 2027</t>
  </si>
  <si>
    <t>PROGRAMACIÓN META PRODUCTO 2025</t>
  </si>
  <si>
    <t>PROGRAMACIÓN META PRODUCTO 2026</t>
  </si>
  <si>
    <t>UNIDAD COMUNERA DE GOBIERNO A IMPACTAR</t>
  </si>
  <si>
    <t>OBJETIVO ESTRATÉGICO</t>
  </si>
  <si>
    <t>NOMBRE DEL INDICADOR</t>
  </si>
  <si>
    <t>FRECUENCIA</t>
  </si>
  <si>
    <t>PROPÓSITO</t>
  </si>
  <si>
    <t>PROYECTOS DE INVERSIÓN</t>
  </si>
  <si>
    <t>DEPENDENCIA:</t>
  </si>
  <si>
    <t xml:space="preserve"> POLÍTICA DE GESTIÓN Y DESEMPEÑO INSTITUCIONAL</t>
  </si>
  <si>
    <t>Ingrese en esta casilla el nombre del indicador asociado a los objetivos estratégicos de la entidad, de acuerdo al proceso o subproceso de su competencia.</t>
  </si>
  <si>
    <t>Describa en esta casilla la meta que espera lograr a partir del indicador mencionado en la casilla anterior.</t>
  </si>
  <si>
    <t>Describa en esta casilla la frecuencia con la que se hará el reporte.</t>
  </si>
  <si>
    <t>Describa en esta casilla el tipo de indicador relacionado, según su naturaleza (eficiencia, eficaz, efectividad, etc).</t>
  </si>
  <si>
    <t>Indique a cuál Plan Institucional, de los establecidos en el Decreto 612 del 2018, le aporta este producto.</t>
  </si>
  <si>
    <t>DENOMINACIÓN DEL PRODUCTO</t>
  </si>
  <si>
    <t>PLANTEAMIENTO ESTRATÉGICO PLAN DE ACCIÓN INSTITUCIONAL (Hoja 1)</t>
  </si>
  <si>
    <t>GESTIÓN ADMINISTRATIVA MIPG (Hoja 2)</t>
  </si>
  <si>
    <t>PLAN DE ACCION - INVERSIÓN (Hoja 3)</t>
  </si>
  <si>
    <t>PROGRAMACIÓN PRESUPUESTAL (Hoja 3)</t>
  </si>
  <si>
    <t>PLAN ANUAL DE ADQUISICIONES (Hoja 3)</t>
  </si>
  <si>
    <t xml:space="preserve">LINEA ESTRATÉGICA </t>
  </si>
  <si>
    <t>Ingrese en esta casilla el objetivo estratégico definido en la plataforma estratégica,  relacionado con su proceso y con la línea estratégica en la cual el Acuerdo 139 del 2024 le asignó su responsabilidad.</t>
  </si>
  <si>
    <t>POLÍTICAS DE GESTIÓN Y DESEMPEÑO INSTITUCIONAL</t>
  </si>
  <si>
    <t>PROCESO ASOCIADO A PROGRAMA Y PRODUCTO</t>
  </si>
  <si>
    <t>GRUPOS DE VALOR</t>
  </si>
  <si>
    <t xml:space="preserve">Bien </t>
  </si>
  <si>
    <t>Servicio</t>
  </si>
  <si>
    <t>DIMENSIÓN (ES) DE MIPG</t>
  </si>
  <si>
    <t>ACTIVIDADES DE PROYECTO DE INVERSIÓN 
( HITOS )</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</si>
  <si>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</si>
  <si>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</si>
  <si>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</si>
  <si>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PROGRAMACIÓN NUMÉRICA DE LA ACTIVIDAD PROYECTO (VIGENCIA)</t>
  </si>
  <si>
    <t>Ingrese en esta casilla el fin general del proyecto a partir del cual se desarrollará el programa con el que se articula.</t>
  </si>
  <si>
    <t>OBJETIVO ESPECIFICO DEL PROYECTO</t>
  </si>
  <si>
    <t>OBJETIVO ESPECÍFICO DEL PROYECTO</t>
  </si>
  <si>
    <t>Ingrese en esta casilla el objetivo específico asociado al objetivo general diligenciado en la casilla anterior.</t>
  </si>
  <si>
    <t>Ingrese en esta casilla el producto que materializa el objetivo específico relacionado en la casilla anterior.</t>
  </si>
  <si>
    <t>PONDERACIÓN DE PRODUCTO</t>
  </si>
  <si>
    <t>PONDERACIÓN DE  PRODUCTO</t>
  </si>
  <si>
    <t>Ingrese en esta casilla la ponderacion asignada al producto en cuestión.</t>
  </si>
  <si>
    <t>Ingrese en esta casilla el producto resultante de cada actividad de proyecto a realizar.</t>
  </si>
  <si>
    <t>ACTIVIDADES DE PROYECTO DE INVERSIÓN
( HITOS )</t>
  </si>
  <si>
    <t>PROGRAMACIÓN NUMÉRICA DE LA ACTIVIDAD PROYECTO 2024</t>
  </si>
  <si>
    <t>CUANTÍA ASIGNADA A LA CONTRATACIÓN</t>
  </si>
  <si>
    <t>Ingrese en esta casilla el valor de la contratación relacionada</t>
  </si>
  <si>
    <t>PRIMERA INFANCIA, INFANCIA Y ADOLESCENCIA</t>
  </si>
  <si>
    <t>CAMBIO CLIMÁTICO</t>
  </si>
  <si>
    <t>GESTIÓN DEL RIESGO DE DESASTRES</t>
  </si>
  <si>
    <t>TRAZADOR PRESUPUESTAL</t>
  </si>
  <si>
    <t>EQUIDAD DE LA MUJER</t>
  </si>
  <si>
    <t>CONSTRUCCIÓN DE PAZ</t>
  </si>
  <si>
    <t>DESPLAZADOS</t>
  </si>
  <si>
    <t>VÍCTIMAS</t>
  </si>
  <si>
    <t>GRUPOS ÉTNICOS</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</si>
  <si>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</si>
  <si>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</si>
  <si>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Ingrese en esta casilla el trazador presupuestal asociado a la actividad de proyecto.</t>
  </si>
  <si>
    <t>Fecha: 16/07/2024</t>
  </si>
  <si>
    <t>Código: PTDGI01-F001</t>
  </si>
  <si>
    <t>Página: 2 de 3</t>
  </si>
  <si>
    <t>Página: 1 de 3</t>
  </si>
  <si>
    <t>Página: 3 de 3</t>
  </si>
  <si>
    <t>Elaboración del  documento</t>
  </si>
  <si>
    <t>1.0</t>
  </si>
  <si>
    <t>VALIDACIÓN DEL DOCUMENTO</t>
  </si>
  <si>
    <t>MEJORAMIENTO DE LA MALLA VIAL Y ESTRUCTURAS DE PASO EN EL DISTRITO DE CARTAGENA DE INDIAS</t>
  </si>
  <si>
    <t xml:space="preserve">2024130010059
</t>
  </si>
  <si>
    <t>Mejorar los niveles de movilidad en el transito vehicular en el Distrito de Cartagena de Indias.</t>
  </si>
  <si>
    <t>Mejoramiento de la malla vial en el Distrito de Cartagena de Indias</t>
  </si>
  <si>
    <t xml:space="preserve">REHABILITACIÓN, MANTENIMIENTO, ADECUACIÓN, Y OBRA NUEVA PARA EL SISTEMA VIAL Y ESTRUCTURAS DE PASO
</t>
  </si>
  <si>
    <t>REALIZAR INTERVENTORIA DE LOS PROYECTOS CONTRATADOS</t>
  </si>
  <si>
    <t>REALIZAR LA ESTRUCTURACION DE LOS PROCESOS
CONTRACTUALES Y/O LICITACIONES PARA EL DESARROLLO DE LAS
OBRAS</t>
  </si>
  <si>
    <t>REALIZAR ESTUDIOS Y DISEÑOS DE LAS OBRAS A CONTRATAR</t>
  </si>
  <si>
    <t>REALIZAR MEJORAMIENTO, REHABILITACION DE VIAS EN LA MALLA
VIAL EXISTENTE DEL DISTRITO DE CARTAGENA DE INDIAS.</t>
  </si>
  <si>
    <t>REALIZAR EL APOYO A LA SUPERVISION DE LAS OBRAS
CONTRATADAS</t>
  </si>
  <si>
    <t>CONTRATAR PERSONAL DE APOYO</t>
  </si>
  <si>
    <t>REALIZAR LA CONSTRUCCION DE ESTRUCTURAS DE PASO EN LA
MALLA VIAL DEL DISTRITO DE CARTAGENA DE INDIAS.</t>
  </si>
  <si>
    <t>ADELANTAR LOS PROCESOS DE SEGUIMIENTO DE LAS OBRAS
CONTRATADAS (APOYO LOGISTICO, VEHICULOS, PRENSA,
COMUNICACIONES)</t>
  </si>
  <si>
    <t xml:space="preserve">2024130010060
</t>
  </si>
  <si>
    <t xml:space="preserve">Realizar la limpieza y rectificacion de los cuerpos de agua y los canales del Distrito de Cartagena de Indias.
</t>
  </si>
  <si>
    <t xml:space="preserve">Construir obras de canalización para la prevención de las inundaciones en el Distrito de Cartagena de indias
</t>
  </si>
  <si>
    <t>REALIZAR LIMPIEZA Y/O RECTIFICACION DE LOS CANALES DEL DISTRITO DE CARTAGENA</t>
  </si>
  <si>
    <t>REALIZAR EL APOYO A LA SUPERVISION DE LAS OBRAS CONTRATADAS</t>
  </si>
  <si>
    <t>ADELANTAR LOS PROCESOS DE SEGUIMIENTO DE LAS OBRAS CONTRATADAS (APOYO LOGISTICO, VEHICULOS, PRENSA, COMUNICACIONES)</t>
  </si>
  <si>
    <t>REALIZAR LA LIMPIEZA INICIAL DE CANALES Y DISPOSICION DE MATERIAL EN RELLENO SANITARIO</t>
  </si>
  <si>
    <t>REALIZAR CONSTRUCCION DE CANALES PLUVIALES DEL DISTRITO DE CARTAGENA DE INDIAS.</t>
  </si>
  <si>
    <t>VINCULAR PERSONAL DE APOYO</t>
  </si>
  <si>
    <t>Mejorar la capacidad hídrica y disminuir los altos niveles de inundación y contaminación del Sistema hídrico y canales pluviales del Distrito de Cartagena de Indias</t>
  </si>
  <si>
    <t>ESTUDIOS Y DISEÑOS, CONSTRUCCION Y RECUPERACION DEL SISTEMA DE CANALES Y DRENAJES PLUVIALES EN EL DISTRITO DE CARTAGENA DE INDIAS</t>
  </si>
  <si>
    <t>RECUPERACIÓN DEL SISTEMA DE CANALES Y DRENAJES PLUVIALES</t>
  </si>
  <si>
    <t>RECUPERANDO LA GOBERNANZA URBANÍSTICA, CARTAGENA VUELVE A BRILLAR</t>
  </si>
  <si>
    <t xml:space="preserve">RECUPERACION URBANISTICA Y TERRITORIAL - OBRAS DE DEMOLICION DERIVADAS DE FALLOS, SENTENCIAS Y SANCIONES EN EL DISTRITO DE CARTAGENA DE INDIAS
</t>
  </si>
  <si>
    <t>Fortalecer la recuperacion de la gobernanza urbanistica, mediante la recuperación del espacio publico, en el Distrito de Cartagena de Indias</t>
  </si>
  <si>
    <t>Implementar acciones de recuperación del espacio público por parte de la Administración Distrital que permitan garantizar el cumplimiento de la normatividad urbanística de Cartagena</t>
  </si>
  <si>
    <t>Espacio publico adecuado</t>
  </si>
  <si>
    <t xml:space="preserve">Obras para la prevencion y control de inundaciones </t>
  </si>
  <si>
    <t xml:space="preserve"> Servicio de dragado</t>
  </si>
  <si>
    <t>Puente construido en vía urbana nueva</t>
  </si>
  <si>
    <t xml:space="preserve"> Vía urbana construida </t>
  </si>
  <si>
    <t xml:space="preserve"> Vía urbana rehabilitada</t>
  </si>
  <si>
    <t>RECUPERAR ESPACIO PUBLICO, MEDIANTE OBRAS DE DEMOLICION
DERIVADAS DE FALLOS, SENTENCIAS Y SANCIONES.</t>
  </si>
  <si>
    <t>REALIZAR INTERVENTORIA DE LAS OBRAS CONTRATADAS</t>
  </si>
  <si>
    <t>CONTRATAR APOYO EN LA GESTION</t>
  </si>
  <si>
    <t xml:space="preserve">2024130010061
</t>
  </si>
  <si>
    <t xml:space="preserve">2024130010062
</t>
  </si>
  <si>
    <t>CONSTRUCCION DE OBRAS PARA LA REDUCCION DEL RIESGO Y ATENCION A DESASTRES EN EL DISTRITO DE CARTAGENA DE INDIAS</t>
  </si>
  <si>
    <t>REDUCCIÓN DEL RIESGO</t>
  </si>
  <si>
    <t xml:space="preserve">Realizar articulación entre las entidades que hacen parte del sistema de gestión del riesgo para la realización de obras de infraestructura para la mitigación de riesgos y atención a desastres en el Distrito de Cartagena de Indias
</t>
  </si>
  <si>
    <t xml:space="preserve">Obras de infraestructura para la reducción del riesgo de desastres </t>
  </si>
  <si>
    <t>REALIZAR LA ESTRUCTURACION DE LOS PROCESOS CONTRACTUALES Y/O LICITACIONES PARA EL DESARROLLO DE LAS OBRAS</t>
  </si>
  <si>
    <t>REALIZAR ESTUDIOS Y DISEÑOS EN FASE 3 DE LAS OBRAS A CONTRATAR</t>
  </si>
  <si>
    <t>SOSTENIBILIDAD DEL ESPACIO PÚBLICO DEL CENTRO HISTÓRICO DE CARTAGENA DE INDIAS.</t>
  </si>
  <si>
    <t xml:space="preserve">MEJORAMIENTO DE ANDENES Y BORDILLOS DEL CENTRO HISTÓRICO EN EL DISTRITO DE  CARTAGENA DE INDIAS </t>
  </si>
  <si>
    <t>Mejorar los niveles de movilidad en el transito peatonal en el  centro historico de Cartagena de Indias</t>
  </si>
  <si>
    <t>Mejoramiento de los andenes y bordillos del centro histórico de Cartagena de Indias</t>
  </si>
  <si>
    <t>REALIZAR MEJORAMIENTO DE LOS ANDENES Y BORDILLOS DEL CENTRO HISTORICO</t>
  </si>
  <si>
    <t xml:space="preserve"> REALIZAR EL APOYO A LA SUPERVISION DE LAS OBRAS CONTRATADAS</t>
  </si>
  <si>
    <t>Andén de la red urbana rehabilitado</t>
  </si>
  <si>
    <t>TRANSPORTE MASIVO CONFIABLE, EFICIENTE Y SOSTENIBLE</t>
  </si>
  <si>
    <t>CONSTRUCCION Y MEJORAMIENTO DE INFRAESTRUCTURA PARA EL TRANSPORTE MASIVO ACUATICO EN EL DISTRITO DE CARTAGENA DE INDIAS</t>
  </si>
  <si>
    <t xml:space="preserve">Atender la demanda de transporte de pasajeros en condiciones de servicio seguras, confortables, controladas, y accesibles para todos los usuarios, a traves de las vias fluviales y maritimas del Distrito de Cartagena </t>
  </si>
  <si>
    <t xml:space="preserve">Aprovechar la capacidad de transporte marítimo de la ciudad y garantizar la seguridad en el transporte acuatico, embarque y desembarque de pasajeros
"
</t>
  </si>
  <si>
    <t>Embarcadero construido</t>
  </si>
  <si>
    <t>REALIZAR VEINTE  (20) ACCIONES PARA MITIGAR Y ATENDER DE DESASTRES EN EL DISTRITO DE CARTAGENA DE INDIAS</t>
  </si>
  <si>
    <t>REALIZAR CONSTRUCCION O MEJORAMIENTO DE EMBARCADEROS
PARA EL TRANSPORTE ACUATICO MASIVO CONFIABLE, EFICIENTE Y
SOSTENIBLE EN EL DISTRIO DE CARTAGENA</t>
  </si>
  <si>
    <t>Realizar inversión en obras de infraestructura para la mitigación de riesgos y atención a desastres   en el Distrito de Cartagena de Indias.</t>
  </si>
  <si>
    <t>CIUDAD CONECTADA Y SOSTENIBLE</t>
  </si>
  <si>
    <t>Infraestructura, Movilidad Sostenible y Accesibilidad para Todos</t>
  </si>
  <si>
    <t>Kilómetros carriles  rehabilitados de la malla vial</t>
  </si>
  <si>
    <t>Kilómetros carriles  construidos de la malla vial</t>
  </si>
  <si>
    <t>Corredor vial de la troncal del sur construido</t>
  </si>
  <si>
    <t>Puentes nuevos construidos en la ciudad</t>
  </si>
  <si>
    <t>Cartagena Ordenada Alrededor del Agua</t>
  </si>
  <si>
    <t>Kilómetros canales construidos.</t>
  </si>
  <si>
    <t>Metros cúbicos limpieza y/o rectificación de canales.</t>
  </si>
  <si>
    <t>Control Urbanístico y Territorial</t>
  </si>
  <si>
    <t>Obras de demoliciones derivadas de fallos, sentencias y sanciones elaboradas</t>
  </si>
  <si>
    <t>Cartagena Adaptada al Clima y Resiliente a los Desastres</t>
  </si>
  <si>
    <t>Número de acciones para mitigación y atención a desastres coordinadas</t>
  </si>
  <si>
    <t>Número de Acciones de protección de laderas para reducción del riesgo en cerros de Cartagena</t>
  </si>
  <si>
    <t>Ciudad Histórica y Patrimonial</t>
  </si>
  <si>
    <t>Metros lineales de andenes y bordillos del Centro Histórico mejorados</t>
  </si>
  <si>
    <t>Embarcaderos para el transporte acuático construidos o recuperados</t>
  </si>
  <si>
    <t>REHABILITACIÓN, MANTENIMIENTO, ADECUACIÓN, Y OBRA NUEVA PARA EL SISTEMA VIAL Y ESTRUCTURAS DE PASO</t>
  </si>
  <si>
    <t>Kilómetros carriles rehabilitados de la malla vial</t>
  </si>
  <si>
    <t>Kilómetros carriles construidos de la malla vial</t>
  </si>
  <si>
    <t>Kilómetros canales construidos</t>
  </si>
  <si>
    <t>1.832 km/carriles aproximados de malla vial existentes en la ciuda</t>
  </si>
  <si>
    <t>N.D.</t>
  </si>
  <si>
    <t>7,5 kilómetros de canales construidos a corte 2023</t>
  </si>
  <si>
    <t>17 acciones 
para mitigación 
y atención de 
desastres</t>
  </si>
  <si>
    <t>Rehabilitar sesenta (60) km/carril de la malla vial</t>
  </si>
  <si>
    <t>Construir cuatro (4) km/carril de malla vial</t>
  </si>
  <si>
    <t>Construir un (1) corredor vial de la troncal del sur</t>
  </si>
  <si>
    <t>Construir tres (3) puentes nuevos en la ciudad</t>
  </si>
  <si>
    <t>Construir un (0,5) km de canales.</t>
  </si>
  <si>
    <t>Retirar  cien mil (100.000) m3 de material de limpieza en el cuatrienio.</t>
  </si>
  <si>
    <t>2.040 M2 de espacio recuperado en el Distrito de Cartagena de Indias</t>
  </si>
  <si>
    <t xml:space="preserve">6 obras de infraestructura para la reducción del riesgo de desastre </t>
  </si>
  <si>
    <t>3 obras de protección de laderas para reducción del riesgo en el Cerro Lefran, Cerro la Popa y Cerro de Albornoz</t>
  </si>
  <si>
    <t>14.000 Metros lineales de andenes y bordillos del Centro Histórico mejorados</t>
  </si>
  <si>
    <t xml:space="preserve">10 Embarcaderos para el transporte fluvial y marítimo construidos o recuperados  </t>
  </si>
  <si>
    <t>km/carril</t>
  </si>
  <si>
    <t>km de canal</t>
  </si>
  <si>
    <t>m3</t>
  </si>
  <si>
    <t>m2</t>
  </si>
  <si>
    <t>numero</t>
  </si>
  <si>
    <t>metros lineal</t>
  </si>
  <si>
    <t>12.4.3</t>
  </si>
  <si>
    <t>12.2.1</t>
  </si>
  <si>
    <t>12.5.1</t>
  </si>
  <si>
    <t>12.6.5</t>
  </si>
  <si>
    <t>12.7.2</t>
  </si>
  <si>
    <t>Cambios en los precios del mercado que generan una diferencia importante entre el presupuesto aprobado y los recursos necesarios para la ejecución de las actividades</t>
  </si>
  <si>
    <t>AGOSOTO</t>
  </si>
  <si>
    <t>31  DE DICIEMBRE</t>
  </si>
  <si>
    <t>WILMER IRIARTE RESTREPO</t>
  </si>
  <si>
    <t xml:space="preserve">Se incrementa el costo de los materiales para el mejoramiento </t>
  </si>
  <si>
    <t>Calidad: Mala Calidad de los materiales. (La calidad de los materiales no cumple con las especificaciones técnicas)</t>
  </si>
  <si>
    <t xml:space="preserve">Desorganización del flujo vehicular </t>
  </si>
  <si>
    <t xml:space="preserve">No se programa en el presupuesto de la entidad territorial el mantenimiento vial Durante todas las administraciones </t>
  </si>
  <si>
    <t>SI</t>
  </si>
  <si>
    <t>Elaborar el presupuesto del proyecto acogiéndose a los precios promedio de la region; Tener en cuenta los costos de acarreo y transporte para los materiales necesarios de cada actividad, los cuales son propios de la region.</t>
  </si>
  <si>
    <t>Contar con un plan de gestión vial que permita proyectar acciones que trasciendan los periodos de gobierno</t>
  </si>
  <si>
    <t>Generar un PMT</t>
  </si>
  <si>
    <t>Previo control de calidad de los materiales y realización de pruebas; adquisicion de polizas de garantia</t>
  </si>
  <si>
    <t>Realizar análisis y asignación de riesgos en etapa precontractual garantizando el equilibrio económico</t>
  </si>
  <si>
    <t xml:space="preserve">Cambios en los precios del mercado que generan una diferencia importante entre el presupuesto aprobado y los recursos necesarios para la ejecución de las actividades </t>
  </si>
  <si>
    <t>Exceso de lluvias durante la ejecucion de las actividades</t>
  </si>
  <si>
    <t>Calidad: Mala Calidad de los materiales. (La calidad de los materiales no cumple con las especificaciones tecnicas)</t>
  </si>
  <si>
    <t>Elaborar el presupuesto del proyecto acogiéndose a los precios promedio de la región, Tener en cuenta los costos de acarreo y transporte para los materiales necesarios de cada actividad, los cuales son altos de la región.</t>
  </si>
  <si>
    <t>Previo control de calidad de los materiales y realización de pruebas; adquisición de pólizas de garantía</t>
  </si>
  <si>
    <t>Reprogramación del cronograma de actividades; Programación de las actividades de ruta teniendo en cuenta los pronósticos del tiempo en la programación de las obras.</t>
  </si>
  <si>
    <t>Poca iniciativa de la administracion distrital en ejecutar las ordenes de demolicion que se encuentran debidamente ejecutoriadas.</t>
  </si>
  <si>
    <t>Oposición por parte del querellado en el espacio donde se pretende realizar la demolición</t>
  </si>
  <si>
    <t>Mayor cantidad de requerimientos y quejas por parte de los ciudadanos</t>
  </si>
  <si>
    <t>Fortalecimiento de las comunicaciones internas y planificación anticipada de las acciones.</t>
  </si>
  <si>
    <t>Medidas óptimas para los requerimientos</t>
  </si>
  <si>
    <t>Coordinación con las dependencias encargadas a la hora de realizar las demoliciones.</t>
  </si>
  <si>
    <t>Incremento en el costo de los insumos, carencia de recursos para la culminación de las actividades</t>
  </si>
  <si>
    <t>Exceso de lluvias durante la ejecución de las actividades</t>
  </si>
  <si>
    <t>Imposibilidad de ejecución del proyecto por orden publico</t>
  </si>
  <si>
    <t>Elaborar presupuesto del proyecto acogiéndosela a los precios de la región, teniendo en cuenta los costos de acarreos y transporte para los materiales necesarios del proyecto</t>
  </si>
  <si>
    <t>Realizar trabajo previo de sensibilización con la comunidad</t>
  </si>
  <si>
    <t>Programación de actividades de ruta teniendo en cuenta los pronósticos del tiempo, horarios de trabajo diurnos y nocturnos, reprogramación de actividades</t>
  </si>
  <si>
    <t>Mala calidad de los materiales , los materiales no cumplen con las consideraciones técnicas</t>
  </si>
  <si>
    <t>previo control de calidad de los materiales y realización de pruebas, aplicación de pólizas de garantía</t>
  </si>
  <si>
    <t>Se incrementa el costo de los materiales para la construcción</t>
  </si>
  <si>
    <t>Retrasos en la ejecución de las obras</t>
  </si>
  <si>
    <t>Afectación a la cimentación de las estructuras del margen y en el agua producto de socavaciones mayores a la contemplada en el diseño.</t>
  </si>
  <si>
    <t>Contemplar en los diseños factores de seguridad.</t>
  </si>
  <si>
    <t>Establecer planes de contingencia con las entidades de la fuerza pública y con la entidad territorial</t>
  </si>
  <si>
    <t>Realizar análisis y asignación de riesgos en etapa pre-contractual garantizando el equilibrio económico</t>
  </si>
  <si>
    <t>ICLD</t>
  </si>
  <si>
    <t>AGOSTO</t>
  </si>
  <si>
    <t>BIEN</t>
  </si>
  <si>
    <t>SERVICIO</t>
  </si>
  <si>
    <t>GESTION CON VALORES PARA RESULTADOS</t>
  </si>
  <si>
    <t>GESTIÓN DE PROYECTOS DE OBRAS PUBLICAS</t>
  </si>
  <si>
    <t>1-SERVICIO AL CIUDADANO.                                                                   2- FORTALECIMIENTO INSTITUCIONAL Y SIMPLIFICACIÓN DE PROCESOS</t>
  </si>
  <si>
    <t>Promover, planear, recaudar las contribuciones por valorización, ejecutar los procesos de contratación de obras civiles, en las áreas de malla vial, puentes, canales, cuerpos de agua,  centros de salud  de afrodescendientes  y apoyo técnico en la construcción de parques, instituciones educativas y edificaciones en general en el Distrito de cartagena, para satisfacer las necesidades de la ciudadania cartagenera y mejorar su calidad de vida.</t>
  </si>
  <si>
    <t>1) Posibilidad de pérdida económica y reputacional  por no realizar un cronograma de actividades, debido a la falta de planificación de las obras                                                               2) Posibilidad de pérdida económica y reputacional por falta de supervisiones adecuadas, debido a que no se cuenta con los profesionales suficientes e idóneos para la supervisión de las obras.</t>
  </si>
  <si>
    <t>1) Hacer seguimiento a las metas proyectadas en el plan de desarrollo, cada vez que se vayan a publicar los procesos a contratar. En caso que estos procesos no estén incluidos dentro de las metas,no se publican hasta que el líder del proceso gestione la consecución de los recursos para su ejecución. Este seguimiento se evidencia en el plan de acción.                                                                                                                                                                                                                                                                                                                                                           2) Fortalecer el grupo de profesionales de la SID, previo análisis de los requerimientos y disponibilidades,cada vez que se requiera. Nombrando  profesionales idoneos y suficientes, que cumplan con los requisitos necesarios para realizar la supervisión de las obras. Con este grupo de profesionales se van a realizar las supervisones de las obras una manera eficiente y efectiva, y que estas cumplan con lo pactado en el contrato de obra. En caso que los postulantes no cumplan con los requisitos necesarios  , no se contratará. Esto se puede evidenciar con los certificados de estudios y los certificados de experiencia profesional,presentados por el postulante, actas de supervisiones de las obras si son contratados, actas de inicio, actas de finalización</t>
  </si>
  <si>
    <t>REPORTE META PRODUCTO DE JUNIO A 31 DE AGOSTO 2024</t>
  </si>
  <si>
    <t>Corredor Vial</t>
  </si>
  <si>
    <t xml:space="preserve">23 obras de infraestructura para la reducción del riesgo de desastre </t>
  </si>
  <si>
    <t>Obra de prevencion</t>
  </si>
  <si>
    <t>12.6.2</t>
  </si>
  <si>
    <t xml:space="preserve">11. Ciudades y comunidades sostenibles </t>
  </si>
  <si>
    <t>Consolidar la conectividad y sostenibilidad del Distrito de Cartagena de Indias a través de la protección de los cuerpos de agua, el aumento del número de áreas protegidas, el incremento de la tasa de espacio público efectivo per cápita y la mejora de la infraestructura vial para apoyar el desarrollo urbano sostenible y promover una mayor conectividad, accesibilidad y proximidad entre los ciudadanos, durante el período 2024-2027.</t>
  </si>
  <si>
    <t>PROYECTO GLOBAL</t>
  </si>
  <si>
    <t>REHABILITACION MALLA VIAL</t>
  </si>
  <si>
    <t>REHABILITACION MALLA VIAL II</t>
  </si>
  <si>
    <t>CORREDOR DE CARGA</t>
  </si>
  <si>
    <t>LIMPIEZA MECANICA</t>
  </si>
  <si>
    <t>LIMPIEZA DE CANALES</t>
  </si>
  <si>
    <t>LIMPIEZA CON SERVICION PUBLICOS</t>
  </si>
  <si>
    <t>EMBARCADEROS DE PLAYA PLANCA Y CHOLON</t>
  </si>
  <si>
    <t>PROTECCION COSTERA</t>
  </si>
  <si>
    <t>Ejecucion y control de obras</t>
  </si>
  <si>
    <t>Obras ejecutadas en la secretaria distrital de la alcaldia de cartagena de indias</t>
  </si>
  <si>
    <t>TRIMESTRAL</t>
  </si>
  <si>
    <t>Efectividad</t>
  </si>
  <si>
    <t>Plan de anticorrupcion y atencion al ciudadano</t>
  </si>
  <si>
    <t>Planeacion de obras</t>
  </si>
  <si>
    <t>Presupuesto ejecutado de la secretaria de infraestructura de la alcaldia distrital de cartagena de indias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</si>
</sst>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 #,##0.00;[Red]\-&quot;$&quot;\ #,##0.00"/>
    <numFmt numFmtId="44" formatCode="_-&quot;$&quot;\ * #,##0.00_-;\-&quot;$&quot;\ * #,##0.00_-;_-&quot;$&quot;\ * &quot;-&quot;??_-;_-@_-"/>
    <numFmt numFmtId="43" formatCode="_-* #,##0.00_-;\-* #,##0.00_-;_-* &quot;-&quot;??_-;_-@_-"/>
  </numFmts>
  <fonts count="35">
    <font>
      <sz val="11"/>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b/>
      <sz val="11"/>
      <name val="Arial"/>
      <family val="2"/>
    </font>
    <font>
      <sz val="11"/>
      <color theme="1"/>
      <name val="Arial"/>
      <family val="2"/>
    </font>
    <font>
      <sz val="14"/>
      <color theme="1"/>
      <name val="Aptos Narrow"/>
      <family val="2"/>
      <scheme val="minor"/>
    </font>
    <font>
      <sz val="11"/>
      <color theme="1" tint="4.9989318521683403E-2"/>
      <name val="Aptos Narrow"/>
      <family val="2"/>
      <scheme val="minor"/>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b/>
      <sz val="11"/>
      <color theme="1"/>
      <name val="Aptos Narrow"/>
      <family val="2"/>
      <scheme val="minor"/>
    </font>
    <font>
      <sz val="8"/>
      <name val="Aptos Narrow"/>
      <family val="2"/>
      <scheme val="minor"/>
    </font>
    <font>
      <sz val="12"/>
      <color theme="1"/>
      <name val="Arial"/>
      <family val="2"/>
    </font>
    <font>
      <sz val="12"/>
      <color theme="1" tint="4.9989318521683403E-2"/>
      <name val="Arial"/>
      <family val="2"/>
    </font>
    <font>
      <b/>
      <sz val="11"/>
      <color theme="1" tint="4.9989318521683403E-2"/>
      <name val="Arial"/>
      <family val="2"/>
    </font>
    <font>
      <b/>
      <sz val="16"/>
      <color theme="1"/>
      <name val="Arial"/>
      <family val="2"/>
    </font>
    <font>
      <sz val="8"/>
      <color theme="1"/>
      <name val="Arial"/>
      <family val="2"/>
    </font>
    <font>
      <b/>
      <sz val="8"/>
      <color theme="1"/>
      <name val="Arial"/>
      <family val="2"/>
    </font>
    <font>
      <b/>
      <sz val="8"/>
      <name val="Arial"/>
      <family val="2"/>
    </font>
    <font>
      <sz val="8"/>
      <color theme="1"/>
      <name val="Aptos Narrow"/>
      <family val="2"/>
      <scheme val="minor"/>
    </font>
    <font>
      <sz val="8"/>
      <name val="Arial"/>
      <family val="2"/>
    </font>
    <font>
      <sz val="11"/>
      <color theme="1"/>
      <name val="Aptos Narrow"/>
      <scheme val="minor"/>
    </font>
    <font>
      <sz val="11"/>
      <name val="Arial"/>
      <family val="2"/>
    </font>
    <font>
      <b/>
      <sz val="11"/>
      <color theme="1"/>
      <name val="Aptos Narrow"/>
      <scheme val="minor"/>
    </font>
    <font>
      <sz val="11"/>
      <name val="Tahoma"/>
      <family val="2"/>
    </font>
    <font>
      <b/>
      <sz val="9"/>
      <color rgb="FF000000"/>
      <name val="Tahoma"/>
      <family val="2"/>
    </font>
    <font>
      <sz val="9"/>
      <color rgb="FF000000"/>
      <name val="Tahoma"/>
      <family val="2"/>
    </font>
    <font>
      <sz val="12"/>
      <color theme="1"/>
      <name val="Tahoma"/>
      <family val="2"/>
    </font>
    <font>
      <sz val="11"/>
      <color rgb="FF000000"/>
      <name val="Aptos Narrow"/>
      <scheme val="minor"/>
    </font>
    <font>
      <sz val="9"/>
      <color theme="1"/>
      <name val="Aptos Narrow"/>
      <family val="2"/>
      <scheme val="minor"/>
    </font>
  </fonts>
  <fills count="1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EDEDAC"/>
        <bgColor indexed="64"/>
      </patternFill>
    </fill>
    <fill>
      <patternFill patternType="solid">
        <fgColor theme="2" tint="-9.9978637043366805E-2"/>
        <bgColor indexed="64"/>
      </patternFill>
    </fill>
    <fill>
      <patternFill patternType="solid">
        <fgColor rgb="FFFFFC9B"/>
        <bgColor indexed="64"/>
      </patternFill>
    </fill>
    <fill>
      <patternFill patternType="solid">
        <fgColor theme="9" tint="0.59999389629810485"/>
        <bgColor indexed="64"/>
      </patternFill>
    </fill>
    <fill>
      <patternFill patternType="solid">
        <fgColor theme="3" tint="0.74999237037263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8">
    <xf numFmtId="0" fontId="0"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0" fontId="13" fillId="6" borderId="0" applyNumberFormat="0" applyBorder="0" applyProtection="0">
      <alignment horizontal="center" vertical="center"/>
    </xf>
    <xf numFmtId="49" fontId="14" fillId="0" borderId="0" applyFill="0" applyBorder="0" applyProtection="0">
      <alignment horizontal="left" vertical="center"/>
    </xf>
    <xf numFmtId="3" fontId="14" fillId="0" borderId="0" applyFill="0" applyBorder="0" applyProtection="0">
      <alignment horizontal="right" vertical="center"/>
    </xf>
    <xf numFmtId="9" fontId="1" fillId="0" borderId="0" applyFont="0" applyFill="0" applyBorder="0" applyAlignment="0" applyProtection="0"/>
  </cellStyleXfs>
  <cellXfs count="228">
    <xf numFmtId="0" fontId="0" fillId="0" borderId="0" xfId="0"/>
    <xf numFmtId="0" fontId="0" fillId="2" borderId="0" xfId="0" applyFill="1"/>
    <xf numFmtId="0" fontId="5" fillId="2" borderId="1" xfId="0" applyFont="1" applyFill="1" applyBorder="1" applyAlignment="1">
      <alignment horizontal="center" vertical="center" wrapText="1"/>
    </xf>
    <xf numFmtId="0" fontId="7" fillId="2" borderId="0" xfId="0" applyFont="1" applyFill="1"/>
    <xf numFmtId="0" fontId="0" fillId="2" borderId="0" xfId="0" applyFill="1" applyAlignment="1">
      <alignment horizontal="center" vertical="center"/>
    </xf>
    <xf numFmtId="0" fontId="8" fillId="2" borderId="0" xfId="0" applyFont="1" applyFill="1" applyAlignment="1">
      <alignment horizontal="center" vertical="center"/>
    </xf>
    <xf numFmtId="0" fontId="9" fillId="2" borderId="0" xfId="0" applyFont="1" applyFill="1" applyAlignment="1">
      <alignment horizontal="center"/>
    </xf>
    <xf numFmtId="0" fontId="0" fillId="0" borderId="0" xfId="0" applyAlignment="1">
      <alignment vertical="center"/>
    </xf>
    <xf numFmtId="0" fontId="13" fillId="6" borderId="1" xfId="4" applyBorder="1" applyProtection="1">
      <alignment horizontal="center" vertical="center"/>
    </xf>
    <xf numFmtId="3" fontId="14" fillId="0" borderId="1" xfId="6" applyBorder="1" applyAlignment="1" applyProtection="1">
      <alignment horizontal="center" vertical="center"/>
    </xf>
    <xf numFmtId="49" fontId="14" fillId="0" borderId="1" xfId="5" applyBorder="1" applyProtection="1">
      <alignment horizontal="left" vertical="center"/>
    </xf>
    <xf numFmtId="0" fontId="17" fillId="0" borderId="0" xfId="0" applyFont="1" applyAlignment="1">
      <alignment horizontal="left"/>
    </xf>
    <xf numFmtId="0" fontId="17" fillId="0" borderId="0" xfId="0" applyFont="1" applyAlignment="1">
      <alignment horizontal="left" vertical="center" wrapText="1"/>
    </xf>
    <xf numFmtId="0" fontId="18" fillId="0" borderId="0" xfId="0" applyFont="1" applyAlignment="1">
      <alignment horizontal="left" vertical="center" wrapText="1"/>
    </xf>
    <xf numFmtId="0" fontId="12" fillId="0" borderId="0" xfId="0" applyFont="1" applyAlignment="1">
      <alignment horizontal="left" vertical="center" wrapText="1"/>
    </xf>
    <xf numFmtId="0" fontId="17" fillId="4" borderId="1" xfId="0" applyFont="1" applyFill="1" applyBorder="1" applyAlignment="1">
      <alignment horizontal="left" vertical="center" wrapText="1"/>
    </xf>
    <xf numFmtId="0" fontId="17" fillId="4" borderId="1" xfId="0" applyFont="1" applyFill="1" applyBorder="1" applyAlignment="1">
      <alignment horizontal="left" vertical="center"/>
    </xf>
    <xf numFmtId="0" fontId="18" fillId="4"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17" fillId="0" borderId="0" xfId="0" applyFont="1" applyAlignment="1">
      <alignment horizontal="left" vertical="center"/>
    </xf>
    <xf numFmtId="0" fontId="2"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6" fillId="2" borderId="1" xfId="0" applyFont="1" applyFill="1" applyBorder="1" applyAlignment="1">
      <alignment horizontal="center" vertical="center" wrapText="1"/>
    </xf>
    <xf numFmtId="0" fontId="0" fillId="2" borderId="0" xfId="0" applyFill="1" applyAlignment="1">
      <alignment horizontal="center"/>
    </xf>
    <xf numFmtId="0" fontId="4" fillId="2" borderId="12" xfId="1" applyFont="1" applyFill="1" applyBorder="1" applyAlignment="1">
      <alignment horizontal="left" vertic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49" fontId="14" fillId="0" borderId="1" xfId="5" applyBorder="1" applyAlignment="1" applyProtection="1">
      <alignment vertical="center" wrapText="1"/>
    </xf>
    <xf numFmtId="0" fontId="13" fillId="6" borderId="1" xfId="4" applyBorder="1" applyAlignment="1" applyProtection="1">
      <alignment vertical="center"/>
    </xf>
    <xf numFmtId="0" fontId="22" fillId="2" borderId="1" xfId="1" applyFont="1" applyFill="1" applyBorder="1" applyAlignment="1">
      <alignment horizontal="left" vertical="center"/>
    </xf>
    <xf numFmtId="0" fontId="23" fillId="5" borderId="9" xfId="1" applyFont="1" applyFill="1" applyBorder="1" applyAlignment="1">
      <alignment horizontal="center" vertical="center"/>
    </xf>
    <xf numFmtId="0" fontId="23" fillId="5" borderId="1" xfId="1" applyFont="1" applyFill="1" applyBorder="1" applyAlignment="1">
      <alignment horizontal="center" vertical="center"/>
    </xf>
    <xf numFmtId="0" fontId="23" fillId="5" borderId="10" xfId="1" applyFont="1" applyFill="1" applyBorder="1" applyAlignment="1">
      <alignment horizontal="center" vertical="center"/>
    </xf>
    <xf numFmtId="14" fontId="24" fillId="0" borderId="1" xfId="0" applyNumberFormat="1" applyFont="1" applyBorder="1" applyAlignment="1">
      <alignment horizontal="center" vertical="center"/>
    </xf>
    <xf numFmtId="0" fontId="25" fillId="0" borderId="1" xfId="1" applyFont="1" applyBorder="1" applyAlignment="1">
      <alignment horizontal="center" vertical="center"/>
    </xf>
    <xf numFmtId="14" fontId="25" fillId="0" borderId="1" xfId="1" applyNumberFormat="1" applyFont="1" applyBorder="1" applyAlignment="1">
      <alignment horizontal="center" vertical="center"/>
    </xf>
    <xf numFmtId="0" fontId="25" fillId="0" borderId="1" xfId="1" applyFont="1" applyBorder="1" applyAlignment="1">
      <alignment horizontal="center" wrapText="1"/>
    </xf>
    <xf numFmtId="0" fontId="25" fillId="0" borderId="1" xfId="1" applyFont="1" applyBorder="1"/>
    <xf numFmtId="0" fontId="23" fillId="5" borderId="1" xfId="1" applyFont="1" applyFill="1" applyBorder="1" applyAlignment="1">
      <alignment vertical="center"/>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0" fillId="0" borderId="0" xfId="0" applyFill="1" applyAlignment="1">
      <alignment horizontal="center" vertical="center"/>
    </xf>
    <xf numFmtId="0" fontId="22" fillId="0" borderId="1" xfId="1" applyFont="1" applyFill="1" applyBorder="1" applyAlignment="1">
      <alignment horizontal="center" vertical="center"/>
    </xf>
    <xf numFmtId="0" fontId="27" fillId="7" borderId="1" xfId="0" applyFont="1" applyFill="1" applyBorder="1" applyAlignment="1">
      <alignment horizontal="center" vertical="center" wrapText="1"/>
    </xf>
    <xf numFmtId="0" fontId="27" fillId="8"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9" borderId="1" xfId="0" applyFont="1" applyFill="1" applyBorder="1" applyAlignment="1">
      <alignment horizontal="center" vertical="center" wrapText="1"/>
    </xf>
    <xf numFmtId="0" fontId="29" fillId="10" borderId="1" xfId="0" applyFont="1" applyFill="1" applyBorder="1" applyAlignment="1">
      <alignment horizontal="center" vertical="center" wrapText="1"/>
    </xf>
    <xf numFmtId="0" fontId="29" fillId="11" borderId="1" xfId="0" applyFont="1" applyFill="1" applyBorder="1" applyAlignment="1">
      <alignment horizontal="center" vertical="center" wrapText="1"/>
    </xf>
    <xf numFmtId="0" fontId="26" fillId="4" borderId="4" xfId="0" applyFont="1" applyFill="1" applyBorder="1" applyAlignment="1">
      <alignment horizontal="center" vertical="center" wrapText="1"/>
    </xf>
    <xf numFmtId="0" fontId="26" fillId="3" borderId="1" xfId="0" applyFont="1" applyFill="1" applyBorder="1" applyAlignment="1">
      <alignment horizontal="center" vertical="center" wrapText="1"/>
    </xf>
    <xf numFmtId="0" fontId="26" fillId="7" borderId="1" xfId="0" applyFont="1" applyFill="1" applyBorder="1" applyAlignment="1">
      <alignment horizontal="center" vertical="center" wrapText="1"/>
    </xf>
    <xf numFmtId="0" fontId="26" fillId="12" borderId="1" xfId="0" applyFont="1" applyFill="1" applyBorder="1" applyAlignment="1">
      <alignment horizontal="center" vertical="center" wrapText="1"/>
    </xf>
    <xf numFmtId="0" fontId="26" fillId="13" borderId="1" xfId="0" applyFont="1" applyFill="1" applyBorder="1" applyAlignment="1">
      <alignment horizontal="center" vertical="center" wrapText="1"/>
    </xf>
    <xf numFmtId="0" fontId="26" fillId="14" borderId="1" xfId="0" applyFont="1" applyFill="1" applyBorder="1" applyAlignment="1">
      <alignment horizontal="center" vertical="center" wrapText="1"/>
    </xf>
    <xf numFmtId="0" fontId="26" fillId="2" borderId="18" xfId="0" applyFont="1" applyFill="1" applyBorder="1" applyAlignment="1">
      <alignment vertical="center" wrapText="1"/>
    </xf>
    <xf numFmtId="0" fontId="32" fillId="0" borderId="1" xfId="0" applyFont="1" applyBorder="1" applyAlignment="1">
      <alignment horizontal="center" vertical="center" wrapText="1"/>
    </xf>
    <xf numFmtId="0" fontId="8" fillId="2" borderId="1" xfId="0" applyFont="1" applyFill="1" applyBorder="1" applyAlignment="1">
      <alignment horizontal="center" vertical="center"/>
    </xf>
    <xf numFmtId="9" fontId="0" fillId="2" borderId="1" xfId="7" applyFont="1" applyFill="1" applyBorder="1" applyAlignment="1">
      <alignment horizontal="center" vertical="center"/>
    </xf>
    <xf numFmtId="0" fontId="33" fillId="2" borderId="1"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0" fillId="2" borderId="1" xfId="0" applyFill="1" applyBorder="1" applyAlignment="1">
      <alignment horizontal="center"/>
    </xf>
    <xf numFmtId="0" fontId="0" fillId="0" borderId="1" xfId="0" applyFill="1" applyBorder="1" applyAlignment="1">
      <alignment horizontal="center" vertical="center"/>
    </xf>
    <xf numFmtId="0" fontId="0" fillId="2" borderId="1" xfId="0" applyFill="1" applyBorder="1" applyAlignment="1">
      <alignment horizontal="center" vertical="center"/>
    </xf>
    <xf numFmtId="0" fontId="19" fillId="2" borderId="1" xfId="0" applyFont="1" applyFill="1" applyBorder="1" applyAlignment="1">
      <alignment horizontal="center" vertical="center" wrapText="1"/>
    </xf>
    <xf numFmtId="0" fontId="32" fillId="0" borderId="1" xfId="0" applyFont="1" applyBorder="1" applyAlignment="1">
      <alignment vertical="center" wrapText="1"/>
    </xf>
    <xf numFmtId="0" fontId="0" fillId="0" borderId="1" xfId="0" applyFill="1" applyBorder="1" applyAlignment="1">
      <alignment horizontal="center" vertical="center" wrapText="1"/>
    </xf>
    <xf numFmtId="0" fontId="0" fillId="2" borderId="1" xfId="0" applyFill="1" applyBorder="1" applyAlignment="1">
      <alignment horizontal="center" vertical="center" wrapText="1"/>
    </xf>
    <xf numFmtId="0" fontId="26" fillId="2" borderId="4" xfId="0" applyFont="1" applyFill="1" applyBorder="1" applyAlignment="1">
      <alignment horizontal="center" vertical="center" wrapText="1"/>
    </xf>
    <xf numFmtId="0" fontId="32" fillId="2" borderId="1" xfId="0" applyFont="1" applyFill="1" applyBorder="1" applyAlignment="1">
      <alignment horizontal="center" vertical="center" wrapText="1"/>
    </xf>
    <xf numFmtId="0" fontId="26" fillId="2" borderId="18" xfId="0" applyFont="1" applyFill="1" applyBorder="1" applyAlignment="1">
      <alignment horizontal="center" vertical="center" wrapText="1"/>
    </xf>
    <xf numFmtId="0" fontId="0" fillId="2" borderId="18" xfId="0" applyFill="1" applyBorder="1" applyAlignment="1">
      <alignment horizontal="center" vertical="center"/>
    </xf>
    <xf numFmtId="3" fontId="0" fillId="2" borderId="1" xfId="0" applyNumberFormat="1" applyFill="1" applyBorder="1" applyAlignment="1">
      <alignment horizontal="center" vertical="center" wrapText="1"/>
    </xf>
    <xf numFmtId="0" fontId="32" fillId="0" borderId="1" xfId="0" applyFont="1" applyBorder="1" applyAlignment="1">
      <alignment horizontal="center" vertical="center" wrapText="1"/>
    </xf>
    <xf numFmtId="0" fontId="0" fillId="2" borderId="1" xfId="0" applyFill="1" applyBorder="1" applyAlignment="1">
      <alignment horizontal="center" vertical="center" wrapText="1"/>
    </xf>
    <xf numFmtId="0" fontId="26" fillId="2" borderId="1" xfId="0" applyFont="1" applyFill="1" applyBorder="1" applyAlignment="1">
      <alignment horizontal="center" vertical="center" wrapText="1"/>
    </xf>
    <xf numFmtId="0" fontId="0" fillId="0" borderId="1" xfId="0" applyFill="1" applyBorder="1" applyAlignment="1">
      <alignment horizontal="center" vertical="center"/>
    </xf>
    <xf numFmtId="0" fontId="34" fillId="0" borderId="1" xfId="0" applyFont="1" applyBorder="1" applyAlignment="1">
      <alignment vertical="center" wrapText="1"/>
    </xf>
    <xf numFmtId="0" fontId="34" fillId="0" borderId="2" xfId="0" applyFont="1" applyBorder="1" applyAlignment="1">
      <alignment vertical="center" wrapText="1"/>
    </xf>
    <xf numFmtId="0" fontId="34" fillId="0" borderId="19" xfId="0" applyFont="1" applyBorder="1" applyAlignment="1">
      <alignment vertical="center" wrapText="1"/>
    </xf>
    <xf numFmtId="0" fontId="34" fillId="0" borderId="20" xfId="0" applyFont="1" applyBorder="1" applyAlignment="1">
      <alignment vertical="center" wrapText="1"/>
    </xf>
    <xf numFmtId="0" fontId="5" fillId="15" borderId="1" xfId="0" applyFont="1" applyFill="1" applyBorder="1" applyAlignment="1">
      <alignment horizontal="center" vertical="center" wrapText="1"/>
    </xf>
    <xf numFmtId="9" fontId="0" fillId="0" borderId="1" xfId="7" applyFont="1" applyFill="1" applyBorder="1" applyAlignment="1">
      <alignment horizontal="center" vertical="center"/>
    </xf>
    <xf numFmtId="9" fontId="0" fillId="0" borderId="1" xfId="0" applyNumberFormat="1" applyFill="1" applyBorder="1" applyAlignment="1">
      <alignment horizontal="center" vertical="center"/>
    </xf>
    <xf numFmtId="0" fontId="0" fillId="3" borderId="1" xfId="0" applyFill="1" applyBorder="1" applyAlignment="1">
      <alignment horizontal="center" vertical="center" wrapText="1"/>
    </xf>
    <xf numFmtId="0" fontId="26" fillId="8" borderId="1" xfId="0" applyFont="1" applyFill="1" applyBorder="1" applyAlignment="1">
      <alignment horizontal="center" vertical="center" wrapText="1"/>
    </xf>
    <xf numFmtId="0" fontId="0" fillId="3" borderId="1" xfId="0" applyFill="1" applyBorder="1" applyAlignment="1">
      <alignment horizontal="center" vertical="center"/>
    </xf>
    <xf numFmtId="0" fontId="0" fillId="8" borderId="1" xfId="0" applyFill="1" applyBorder="1" applyAlignment="1">
      <alignment horizontal="center" vertical="center" wrapText="1"/>
    </xf>
    <xf numFmtId="0" fontId="17" fillId="2" borderId="2"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4" fillId="3" borderId="1" xfId="0" applyFont="1" applyFill="1" applyBorder="1" applyAlignment="1">
      <alignment horizontal="left" vertical="center"/>
    </xf>
    <xf numFmtId="0" fontId="17" fillId="2"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7" fillId="2" borderId="1" xfId="0" applyFont="1" applyFill="1" applyBorder="1" applyAlignment="1">
      <alignment horizontal="left" vertical="center"/>
    </xf>
    <xf numFmtId="0" fontId="12" fillId="0" borderId="1" xfId="0" applyFont="1" applyBorder="1" applyAlignment="1">
      <alignment horizontal="left" vertical="center" wrapText="1"/>
    </xf>
    <xf numFmtId="0" fontId="4" fillId="3" borderId="1" xfId="0" applyFont="1" applyFill="1" applyBorder="1" applyAlignment="1">
      <alignment horizontal="left" vertical="center" wrapText="1"/>
    </xf>
    <xf numFmtId="0" fontId="17" fillId="0" borderId="1" xfId="0" applyFont="1" applyBorder="1" applyAlignment="1">
      <alignment horizontal="left" vertical="center"/>
    </xf>
    <xf numFmtId="0" fontId="17" fillId="0" borderId="1" xfId="0" applyFont="1" applyBorder="1" applyAlignment="1">
      <alignment horizontal="left"/>
    </xf>
    <xf numFmtId="0" fontId="18" fillId="0" borderId="1" xfId="0" applyFont="1" applyBorder="1" applyAlignment="1">
      <alignment horizontal="left"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7" fillId="0" borderId="3" xfId="0" applyFont="1" applyBorder="1" applyAlignment="1">
      <alignment horizont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1" xfId="0" applyFont="1" applyBorder="1" applyAlignment="1">
      <alignment horizontal="left" vertical="center"/>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20" fillId="0" borderId="1" xfId="0" applyFont="1" applyBorder="1" applyAlignment="1">
      <alignment horizontal="left" vertical="center" wrapText="1"/>
    </xf>
    <xf numFmtId="0" fontId="2" fillId="2" borderId="1" xfId="0" applyFont="1" applyFill="1" applyBorder="1" applyAlignment="1">
      <alignment horizontal="center" vertical="center"/>
    </xf>
    <xf numFmtId="0" fontId="21" fillId="2" borderId="1" xfId="0" applyFont="1" applyFill="1" applyBorder="1" applyAlignment="1">
      <alignment horizontal="center"/>
    </xf>
    <xf numFmtId="0" fontId="22" fillId="2" borderId="1"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2"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20" xfId="0" applyFont="1" applyFill="1" applyBorder="1" applyAlignment="1">
      <alignment horizontal="center" vertical="center"/>
    </xf>
    <xf numFmtId="0" fontId="0" fillId="2" borderId="18"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19" xfId="0" applyFill="1" applyBorder="1" applyAlignment="1">
      <alignment horizontal="center" vertical="center" wrapText="1"/>
    </xf>
    <xf numFmtId="0" fontId="0" fillId="2" borderId="18" xfId="0" applyFill="1" applyBorder="1" applyAlignment="1">
      <alignment horizontal="center" vertical="center"/>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15"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1" fillId="2" borderId="11" xfId="0" applyFont="1" applyFill="1" applyBorder="1" applyAlignment="1">
      <alignment horizontal="center"/>
    </xf>
    <xf numFmtId="0" fontId="21" fillId="2" borderId="12" xfId="0" applyFont="1" applyFill="1" applyBorder="1" applyAlignment="1">
      <alignment horizontal="center"/>
    </xf>
    <xf numFmtId="0" fontId="21" fillId="2" borderId="16" xfId="0" applyFont="1" applyFill="1" applyBorder="1" applyAlignment="1">
      <alignment horizontal="center"/>
    </xf>
    <xf numFmtId="0" fontId="21" fillId="2" borderId="17" xfId="0" applyFont="1" applyFill="1" applyBorder="1" applyAlignment="1">
      <alignment horizontal="center"/>
    </xf>
    <xf numFmtId="0" fontId="21" fillId="2" borderId="13" xfId="0" applyFont="1" applyFill="1" applyBorder="1" applyAlignment="1">
      <alignment horizontal="center"/>
    </xf>
    <xf numFmtId="0" fontId="21" fillId="2" borderId="15" xfId="0" applyFont="1" applyFill="1" applyBorder="1" applyAlignment="1">
      <alignment horizontal="center"/>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6" fillId="4" borderId="4" xfId="0" applyFont="1" applyFill="1" applyBorder="1" applyAlignment="1">
      <alignment horizontal="center" vertical="center" wrapText="1"/>
    </xf>
    <xf numFmtId="0" fontId="0" fillId="4" borderId="1" xfId="0" applyFill="1" applyBorder="1" applyAlignment="1">
      <alignment horizontal="center" vertical="center" wrapText="1"/>
    </xf>
    <xf numFmtId="0" fontId="26" fillId="4" borderId="1" xfId="0" applyFont="1" applyFill="1" applyBorder="1" applyAlignment="1">
      <alignment horizontal="center" vertical="center" wrapText="1"/>
    </xf>
    <xf numFmtId="0" fontId="0" fillId="4" borderId="5" xfId="0" applyFill="1" applyBorder="1" applyAlignment="1">
      <alignment horizontal="center" vertical="center" wrapText="1"/>
    </xf>
    <xf numFmtId="0" fontId="0" fillId="4" borderId="0" xfId="0" applyFill="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2"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 xfId="0" applyFont="1" applyFill="1" applyBorder="1" applyAlignment="1">
      <alignment horizontal="center" vertical="center"/>
    </xf>
    <xf numFmtId="0" fontId="26" fillId="2" borderId="1" xfId="0" applyFont="1" applyFill="1" applyBorder="1" applyAlignment="1">
      <alignment horizontal="center" vertical="center" wrapText="1"/>
    </xf>
    <xf numFmtId="0" fontId="32" fillId="0" borderId="1" xfId="0" applyFont="1" applyBorder="1" applyAlignment="1">
      <alignment horizontal="center" vertical="center" wrapText="1"/>
    </xf>
    <xf numFmtId="0" fontId="0" fillId="2" borderId="1" xfId="0" applyFill="1" applyBorder="1" applyAlignment="1">
      <alignment horizontal="center" vertical="center" wrapText="1"/>
    </xf>
    <xf numFmtId="8" fontId="28" fillId="2" borderId="1" xfId="0" applyNumberFormat="1" applyFont="1" applyFill="1" applyBorder="1" applyAlignment="1">
      <alignment horizontal="center" vertical="center"/>
    </xf>
    <xf numFmtId="0" fontId="28" fillId="2" borderId="1" xfId="0" applyFont="1" applyFill="1" applyBorder="1" applyAlignment="1">
      <alignment horizontal="center" vertical="center"/>
    </xf>
    <xf numFmtId="0" fontId="26" fillId="8" borderId="1" xfId="0" applyFont="1" applyFill="1" applyBorder="1" applyAlignment="1">
      <alignment horizontal="center" vertical="center" wrapText="1"/>
    </xf>
    <xf numFmtId="0" fontId="0" fillId="8" borderId="1" xfId="0" applyFill="1" applyBorder="1" applyAlignment="1">
      <alignment horizontal="center" vertical="center" wrapText="1"/>
    </xf>
    <xf numFmtId="0" fontId="0" fillId="0" borderId="1" xfId="0" applyFill="1" applyBorder="1" applyAlignment="1">
      <alignment horizontal="center" vertical="center"/>
    </xf>
    <xf numFmtId="0" fontId="33" fillId="2" borderId="12" xfId="0" applyFont="1" applyFill="1" applyBorder="1" applyAlignment="1">
      <alignment horizontal="center" vertical="center" wrapText="1"/>
    </xf>
    <xf numFmtId="0" fontId="33" fillId="2" borderId="15" xfId="0" applyFont="1" applyFill="1" applyBorder="1" applyAlignment="1">
      <alignment horizontal="center" vertical="center" wrapText="1"/>
    </xf>
    <xf numFmtId="0" fontId="0" fillId="10" borderId="1" xfId="0" applyFill="1" applyBorder="1" applyAlignment="1">
      <alignment horizontal="center" vertical="center" wrapText="1"/>
    </xf>
    <xf numFmtId="0" fontId="0" fillId="11" borderId="1" xfId="0" applyFill="1" applyBorder="1" applyAlignment="1">
      <alignment horizontal="center" vertical="center"/>
    </xf>
    <xf numFmtId="0" fontId="0" fillId="11" borderId="1" xfId="0" applyFill="1" applyBorder="1" applyAlignment="1">
      <alignment horizontal="center" vertical="center" wrapText="1"/>
    </xf>
    <xf numFmtId="1" fontId="0" fillId="11" borderId="1" xfId="0" applyNumberFormat="1" applyFill="1" applyBorder="1" applyAlignment="1">
      <alignment horizontal="center" vertical="center"/>
    </xf>
    <xf numFmtId="0" fontId="0" fillId="10" borderId="1" xfId="0" applyFill="1" applyBorder="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1" fontId="0" fillId="10" borderId="1" xfId="0" applyNumberFormat="1" applyFill="1" applyBorder="1" applyAlignment="1">
      <alignment horizontal="center" vertical="center"/>
    </xf>
    <xf numFmtId="0" fontId="0" fillId="0" borderId="4" xfId="0" applyFill="1" applyBorder="1" applyAlignment="1">
      <alignment horizontal="center" vertical="center" wrapText="1"/>
    </xf>
    <xf numFmtId="0" fontId="26" fillId="2" borderId="12" xfId="0" applyFont="1" applyFill="1" applyBorder="1" applyAlignment="1">
      <alignment horizontal="center" vertical="center" wrapText="1"/>
    </xf>
    <xf numFmtId="0" fontId="26" fillId="2" borderId="17"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0" fillId="0" borderId="12" xfId="0" applyFill="1" applyBorder="1" applyAlignment="1">
      <alignment horizontal="center" vertical="center" wrapText="1"/>
    </xf>
    <xf numFmtId="0" fontId="0" fillId="0" borderId="17" xfId="0" applyFill="1" applyBorder="1" applyAlignment="1">
      <alignment horizontal="center" vertical="center" wrapText="1"/>
    </xf>
    <xf numFmtId="0" fontId="0" fillId="9" borderId="1" xfId="0" applyFill="1" applyBorder="1" applyAlignment="1">
      <alignment horizontal="center" vertical="center" wrapText="1"/>
    </xf>
    <xf numFmtId="0" fontId="0" fillId="9" borderId="1" xfId="0" applyFill="1" applyBorder="1" applyAlignment="1">
      <alignment horizontal="center" vertical="center"/>
    </xf>
    <xf numFmtId="0" fontId="0" fillId="9" borderId="0" xfId="0" applyFill="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20" xfId="0" applyFill="1" applyBorder="1" applyAlignment="1">
      <alignment horizontal="center" vertical="center" wrapText="1"/>
    </xf>
    <xf numFmtId="0" fontId="32" fillId="0" borderId="1" xfId="0" applyFont="1" applyBorder="1" applyAlignment="1">
      <alignment horizontal="center" wrapText="1"/>
    </xf>
    <xf numFmtId="0" fontId="0" fillId="0" borderId="1" xfId="0" applyFill="1" applyBorder="1" applyAlignment="1">
      <alignment horizontal="center" vertical="center" wrapText="1"/>
    </xf>
    <xf numFmtId="0" fontId="27" fillId="8" borderId="18" xfId="0" applyFont="1" applyFill="1" applyBorder="1" applyAlignment="1">
      <alignment horizontal="center" vertical="center" wrapText="1"/>
    </xf>
    <xf numFmtId="0" fontId="27" fillId="8" borderId="19" xfId="0" applyFont="1" applyFill="1" applyBorder="1" applyAlignment="1">
      <alignment horizontal="center" vertical="center" wrapText="1"/>
    </xf>
    <xf numFmtId="0" fontId="27" fillId="8" borderId="20" xfId="0" applyFont="1" applyFill="1" applyBorder="1" applyAlignment="1">
      <alignment horizontal="center" vertical="center" wrapText="1"/>
    </xf>
    <xf numFmtId="0" fontId="0" fillId="0" borderId="18" xfId="0" applyFill="1" applyBorder="1" applyAlignment="1">
      <alignment horizontal="center" vertical="center"/>
    </xf>
    <xf numFmtId="0" fontId="0" fillId="0" borderId="19" xfId="0" applyFill="1" applyBorder="1" applyAlignment="1">
      <alignment horizontal="center" vertical="center"/>
    </xf>
    <xf numFmtId="0" fontId="0" fillId="0" borderId="20" xfId="0" applyFill="1" applyBorder="1" applyAlignment="1">
      <alignment horizontal="center" vertical="center"/>
    </xf>
    <xf numFmtId="0" fontId="23" fillId="5" borderId="2" xfId="1" applyFont="1" applyFill="1" applyBorder="1" applyAlignment="1">
      <alignment horizontal="center" vertical="center"/>
    </xf>
    <xf numFmtId="0" fontId="23" fillId="5" borderId="3" xfId="1" applyFont="1" applyFill="1" applyBorder="1" applyAlignment="1">
      <alignment horizontal="center" vertical="center"/>
    </xf>
    <xf numFmtId="0" fontId="23" fillId="5" borderId="4" xfId="1" applyFont="1" applyFill="1" applyBorder="1" applyAlignment="1">
      <alignment horizontal="center" vertical="center"/>
    </xf>
    <xf numFmtId="0" fontId="25" fillId="0" borderId="1" xfId="1" applyFont="1" applyBorder="1" applyAlignment="1">
      <alignment horizontal="center" vertical="center"/>
    </xf>
    <xf numFmtId="0" fontId="23" fillId="5" borderId="1" xfId="1" applyFont="1" applyFill="1" applyBorder="1" applyAlignment="1">
      <alignment horizontal="center" vertical="center"/>
    </xf>
    <xf numFmtId="0" fontId="25" fillId="0" borderId="1" xfId="1" applyFont="1" applyBorder="1" applyAlignment="1">
      <alignment horizontal="center" vertical="center" wrapText="1"/>
    </xf>
    <xf numFmtId="0" fontId="25" fillId="0" borderId="1" xfId="1" applyFont="1" applyBorder="1" applyAlignment="1">
      <alignment horizontal="center" wrapText="1"/>
    </xf>
    <xf numFmtId="0" fontId="23" fillId="5" borderId="6" xfId="1" applyFont="1" applyFill="1" applyBorder="1" applyAlignment="1">
      <alignment horizontal="center" vertical="center"/>
    </xf>
    <xf numFmtId="0" fontId="23" fillId="5" borderId="7" xfId="1" applyFont="1" applyFill="1" applyBorder="1" applyAlignment="1">
      <alignment horizontal="center" vertical="center"/>
    </xf>
    <xf numFmtId="0" fontId="23" fillId="5" borderId="8" xfId="1" applyFont="1" applyFill="1" applyBorder="1" applyAlignment="1">
      <alignment horizontal="center" vertical="center"/>
    </xf>
    <xf numFmtId="0" fontId="34" fillId="0" borderId="1" xfId="0" applyFont="1" applyBorder="1" applyAlignment="1">
      <alignment horizontal="center" vertical="center" wrapText="1"/>
    </xf>
    <xf numFmtId="9"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8" borderId="1" xfId="0" applyFill="1" applyBorder="1" applyAlignment="1">
      <alignment horizontal="center" vertical="center"/>
    </xf>
  </cellXfs>
  <cellStyles count="8">
    <cellStyle name="BodyStyle" xfId="5"/>
    <cellStyle name="HeaderStyle" xfId="4"/>
    <cellStyle name="Millares 2" xfId="3"/>
    <cellStyle name="Moneda 2" xfId="2"/>
    <cellStyle name="Normal" xfId="0" builtinId="0"/>
    <cellStyle name="Normal 2" xfId="1"/>
    <cellStyle name="Numeric" xfId="6"/>
    <cellStyle name="Porcentaje" xfId="7" builtinId="5"/>
  </cellStyles>
  <dxfs count="0"/>
  <tableStyles count="0" defaultTableStyle="TableStyleMedium2" defaultPivotStyle="PivotStyleLight16"/>
  <colors>
    <mruColors>
      <color rgb="FFEDED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1168854</xdr:colOff>
      <xdr:row>0</xdr:row>
      <xdr:rowOff>0</xdr:rowOff>
    </xdr:from>
    <xdr:ext cx="1413010" cy="1047750"/>
    <xdr:pic>
      <xdr:nvPicPr>
        <xdr:cNvPr id="2" name="Imagen 1">
          <a:extLst>
            <a:ext uri="{FF2B5EF4-FFF2-40B4-BE49-F238E27FC236}">
              <a16:creationId xmlns:a16="http://schemas.microsoft.com/office/drawing/2014/main" id="{528B11AA-17B4-4B1B-A760-F3C3E36FFE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8854" y="0"/>
          <a:ext cx="1413010" cy="1047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1035504</xdr:colOff>
      <xdr:row>0</xdr:row>
      <xdr:rowOff>47625</xdr:rowOff>
    </xdr:from>
    <xdr:ext cx="1374321" cy="1114425"/>
    <xdr:pic>
      <xdr:nvPicPr>
        <xdr:cNvPr id="2" name="Imagen 1">
          <a:extLst>
            <a:ext uri="{FF2B5EF4-FFF2-40B4-BE49-F238E27FC236}">
              <a16:creationId xmlns:a16="http://schemas.microsoft.com/office/drawing/2014/main" id="{5DBAA519-CAA4-45AA-B408-E2835DDD48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4" y="47625"/>
          <a:ext cx="1374321" cy="11144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1054552</xdr:colOff>
      <xdr:row>0</xdr:row>
      <xdr:rowOff>0</xdr:rowOff>
    </xdr:from>
    <xdr:ext cx="1339010" cy="1209675"/>
    <xdr:pic>
      <xdr:nvPicPr>
        <xdr:cNvPr id="2" name="Imagen 1">
          <a:extLst>
            <a:ext uri="{FF2B5EF4-FFF2-40B4-BE49-F238E27FC236}">
              <a16:creationId xmlns:a16="http://schemas.microsoft.com/office/drawing/2014/main" id="{A5445BB9-DB29-4C68-86FE-4F74FA157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4552" y="0"/>
          <a:ext cx="1339010" cy="12096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PROYECTOS"/>
      <sheetName val="CPD y RP"/>
      <sheetName val="ACTIVIDADES"/>
      <sheetName val="PAGOS"/>
      <sheetName val="PLAN DE ACCIÓN SecGeneral"/>
      <sheetName val="Hoja3"/>
      <sheetName val="Hoja2"/>
      <sheetName val="Proyectos SecGeneral 2024"/>
    </sheetNames>
    <sheetDataSet>
      <sheetData sheetId="0"/>
      <sheetData sheetId="1"/>
      <sheetData sheetId="2"/>
      <sheetData sheetId="3" refreshError="1"/>
      <sheetData sheetId="4" refreshError="1"/>
      <sheetData sheetId="5" refreshError="1"/>
      <sheetData sheetId="6"/>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87"/>
  <sheetViews>
    <sheetView topLeftCell="A31" zoomScale="80" zoomScaleNormal="80" workbookViewId="0">
      <selection activeCell="J48" sqref="J48"/>
    </sheetView>
  </sheetViews>
  <sheetFormatPr baseColWidth="10" defaultColWidth="10.875" defaultRowHeight="15"/>
  <cols>
    <col min="1" max="1" width="34.125" style="19" customWidth="1"/>
    <col min="2" max="2" width="10.875" style="11"/>
    <col min="3" max="3" width="28.375" style="11" customWidth="1"/>
    <col min="4" max="4" width="21.375" style="11" customWidth="1"/>
    <col min="5" max="5" width="19.375" style="11" customWidth="1"/>
    <col min="6" max="6" width="27.375" style="11" customWidth="1"/>
    <col min="7" max="7" width="17.125" style="11" customWidth="1"/>
    <col min="8" max="8" width="27.375" style="11" customWidth="1"/>
    <col min="9" max="9" width="15.375" style="11" customWidth="1"/>
    <col min="10" max="10" width="17.875" style="11" customWidth="1"/>
    <col min="11" max="11" width="19.375" style="11" customWidth="1"/>
    <col min="12" max="12" width="25.375" style="11" customWidth="1"/>
    <col min="13" max="13" width="20.625" style="11" customWidth="1"/>
    <col min="14" max="15" width="10.875" style="11"/>
    <col min="16" max="16" width="16.625" style="11" customWidth="1"/>
    <col min="17" max="17" width="20.375" style="11" customWidth="1"/>
    <col min="18" max="18" width="18.625" style="11" customWidth="1"/>
    <col min="19" max="19" width="22.875" style="11" customWidth="1"/>
    <col min="20" max="20" width="22.125" style="11" customWidth="1"/>
    <col min="21" max="21" width="25.375" style="11" customWidth="1"/>
    <col min="22" max="22" width="21.125" style="11" customWidth="1"/>
    <col min="23" max="23" width="19.125" style="11" customWidth="1"/>
    <col min="24" max="24" width="17.375" style="11" customWidth="1"/>
    <col min="25" max="25" width="16.375" style="11" customWidth="1"/>
    <col min="26" max="26" width="16.125" style="11" customWidth="1"/>
    <col min="27" max="27" width="28.625" style="11" customWidth="1"/>
    <col min="28" max="28" width="19.375" style="11" customWidth="1"/>
    <col min="29" max="29" width="21.125" style="11" customWidth="1"/>
    <col min="30" max="30" width="21.875" style="11" customWidth="1"/>
    <col min="31" max="31" width="25.375" style="11" customWidth="1"/>
    <col min="32" max="32" width="22.125" style="11" customWidth="1"/>
    <col min="33" max="33" width="29.625" style="11" customWidth="1"/>
    <col min="34" max="34" width="18.625" style="11" customWidth="1"/>
    <col min="35" max="35" width="18.125" style="11" customWidth="1"/>
    <col min="36" max="36" width="22.125" style="11" customWidth="1"/>
    <col min="37" max="16384" width="10.875" style="11"/>
  </cols>
  <sheetData>
    <row r="1" spans="1:50" ht="54.75" customHeight="1">
      <c r="A1" s="118" t="s">
        <v>160</v>
      </c>
      <c r="B1" s="118"/>
      <c r="C1" s="118"/>
      <c r="D1" s="118"/>
      <c r="E1" s="118"/>
      <c r="F1" s="118"/>
      <c r="G1" s="118"/>
      <c r="H1" s="118"/>
    </row>
    <row r="2" spans="1:50" ht="33" customHeight="1">
      <c r="A2" s="101" t="s">
        <v>179</v>
      </c>
      <c r="B2" s="101"/>
      <c r="C2" s="101"/>
      <c r="D2" s="101"/>
      <c r="E2" s="101"/>
      <c r="F2" s="101"/>
      <c r="G2" s="101"/>
      <c r="H2" s="101"/>
      <c r="I2" s="12"/>
      <c r="J2" s="12"/>
      <c r="K2" s="12"/>
      <c r="L2" s="12"/>
      <c r="M2" s="12"/>
      <c r="N2" s="12"/>
      <c r="O2" s="12"/>
      <c r="P2" s="12"/>
      <c r="Q2" s="12"/>
      <c r="R2" s="12"/>
      <c r="S2" s="12"/>
      <c r="T2" s="12"/>
      <c r="U2" s="12"/>
      <c r="V2" s="12"/>
      <c r="W2" s="12"/>
      <c r="X2" s="12"/>
      <c r="Y2" s="12"/>
      <c r="Z2" s="12"/>
      <c r="AA2" s="13"/>
      <c r="AB2" s="13"/>
      <c r="AC2" s="13"/>
      <c r="AD2" s="13"/>
      <c r="AE2" s="13"/>
      <c r="AF2" s="13"/>
      <c r="AG2" s="14"/>
      <c r="AH2" s="14"/>
      <c r="AI2" s="14"/>
      <c r="AJ2" s="14"/>
      <c r="AK2" s="14"/>
      <c r="AL2" s="14"/>
      <c r="AM2" s="14"/>
      <c r="AN2" s="14"/>
      <c r="AO2" s="14"/>
      <c r="AP2" s="14"/>
      <c r="AQ2" s="12"/>
      <c r="AR2" s="12"/>
      <c r="AS2" s="12"/>
      <c r="AT2" s="12"/>
      <c r="AU2" s="12"/>
      <c r="AV2" s="12"/>
      <c r="AW2" s="12"/>
      <c r="AX2" s="12"/>
    </row>
    <row r="3" spans="1:50" ht="48" customHeight="1">
      <c r="A3" s="15" t="s">
        <v>93</v>
      </c>
      <c r="B3" s="97" t="s">
        <v>106</v>
      </c>
      <c r="C3" s="97"/>
      <c r="D3" s="97"/>
      <c r="E3" s="97"/>
      <c r="F3" s="97"/>
      <c r="G3" s="97"/>
      <c r="H3" s="97"/>
    </row>
    <row r="4" spans="1:50" ht="48" customHeight="1">
      <c r="A4" s="15" t="s">
        <v>166</v>
      </c>
      <c r="B4" s="90" t="s">
        <v>185</v>
      </c>
      <c r="C4" s="91"/>
      <c r="D4" s="91"/>
      <c r="E4" s="91"/>
      <c r="F4" s="91"/>
      <c r="G4" s="91"/>
      <c r="H4" s="92"/>
    </row>
    <row r="5" spans="1:50" ht="31.5" customHeight="1">
      <c r="A5" s="15" t="s">
        <v>184</v>
      </c>
      <c r="B5" s="97" t="s">
        <v>107</v>
      </c>
      <c r="C5" s="97"/>
      <c r="D5" s="97"/>
      <c r="E5" s="97"/>
      <c r="F5" s="97"/>
      <c r="G5" s="97"/>
      <c r="H5" s="97"/>
    </row>
    <row r="6" spans="1:50" ht="40.5" customHeight="1">
      <c r="A6" s="15" t="s">
        <v>81</v>
      </c>
      <c r="B6" s="90" t="s">
        <v>108</v>
      </c>
      <c r="C6" s="91"/>
      <c r="D6" s="91"/>
      <c r="E6" s="91"/>
      <c r="F6" s="91"/>
      <c r="G6" s="91"/>
      <c r="H6" s="92"/>
    </row>
    <row r="7" spans="1:50" ht="41.1" customHeight="1">
      <c r="A7" s="15" t="s">
        <v>99</v>
      </c>
      <c r="B7" s="97" t="s">
        <v>109</v>
      </c>
      <c r="C7" s="97"/>
      <c r="D7" s="97"/>
      <c r="E7" s="97"/>
      <c r="F7" s="97"/>
      <c r="G7" s="97"/>
      <c r="H7" s="97"/>
    </row>
    <row r="8" spans="1:50" ht="48.95" customHeight="1">
      <c r="A8" s="15" t="s">
        <v>33</v>
      </c>
      <c r="B8" s="97" t="s">
        <v>193</v>
      </c>
      <c r="C8" s="97"/>
      <c r="D8" s="97"/>
      <c r="E8" s="97"/>
      <c r="F8" s="97"/>
      <c r="G8" s="97"/>
      <c r="H8" s="97"/>
    </row>
    <row r="9" spans="1:50" ht="48.95" customHeight="1">
      <c r="A9" s="15" t="s">
        <v>194</v>
      </c>
      <c r="B9" s="90" t="s">
        <v>195</v>
      </c>
      <c r="C9" s="91"/>
      <c r="D9" s="91"/>
      <c r="E9" s="91"/>
      <c r="F9" s="91"/>
      <c r="G9" s="91"/>
      <c r="H9" s="92"/>
    </row>
    <row r="10" spans="1:50" ht="30">
      <c r="A10" s="15" t="s">
        <v>34</v>
      </c>
      <c r="B10" s="97" t="s">
        <v>110</v>
      </c>
      <c r="C10" s="97"/>
      <c r="D10" s="97"/>
      <c r="E10" s="97"/>
      <c r="F10" s="97"/>
      <c r="G10" s="97"/>
      <c r="H10" s="97"/>
    </row>
    <row r="11" spans="1:50" ht="30">
      <c r="A11" s="15" t="s">
        <v>8</v>
      </c>
      <c r="B11" s="97" t="s">
        <v>111</v>
      </c>
      <c r="C11" s="97"/>
      <c r="D11" s="97"/>
      <c r="E11" s="97"/>
      <c r="F11" s="97"/>
      <c r="G11" s="97"/>
      <c r="H11" s="97"/>
    </row>
    <row r="12" spans="1:50" ht="33.950000000000003" customHeight="1">
      <c r="A12" s="15" t="s">
        <v>82</v>
      </c>
      <c r="B12" s="97" t="s">
        <v>112</v>
      </c>
      <c r="C12" s="97"/>
      <c r="D12" s="97"/>
      <c r="E12" s="97"/>
      <c r="F12" s="97"/>
      <c r="G12" s="97"/>
      <c r="H12" s="97"/>
    </row>
    <row r="13" spans="1:50" ht="30">
      <c r="A13" s="15" t="s">
        <v>29</v>
      </c>
      <c r="B13" s="97" t="s">
        <v>113</v>
      </c>
      <c r="C13" s="97"/>
      <c r="D13" s="97"/>
      <c r="E13" s="97"/>
      <c r="F13" s="97"/>
      <c r="G13" s="97"/>
      <c r="H13" s="97"/>
    </row>
    <row r="14" spans="1:50" ht="30">
      <c r="A14" s="15" t="s">
        <v>103</v>
      </c>
      <c r="B14" s="97" t="s">
        <v>114</v>
      </c>
      <c r="C14" s="97"/>
      <c r="D14" s="97"/>
      <c r="E14" s="97"/>
      <c r="F14" s="97"/>
      <c r="G14" s="97"/>
      <c r="H14" s="97"/>
    </row>
    <row r="15" spans="1:50" ht="44.1" customHeight="1">
      <c r="A15" s="15" t="s">
        <v>100</v>
      </c>
      <c r="B15" s="97" t="s">
        <v>115</v>
      </c>
      <c r="C15" s="97"/>
      <c r="D15" s="97"/>
      <c r="E15" s="97"/>
      <c r="F15" s="97"/>
      <c r="G15" s="97"/>
      <c r="H15" s="97"/>
    </row>
    <row r="16" spans="1:50" ht="60">
      <c r="A16" s="15" t="s">
        <v>9</v>
      </c>
      <c r="B16" s="97" t="s">
        <v>116</v>
      </c>
      <c r="C16" s="97"/>
      <c r="D16" s="97"/>
      <c r="E16" s="97"/>
      <c r="F16" s="97"/>
      <c r="G16" s="97"/>
      <c r="H16" s="97"/>
    </row>
    <row r="17" spans="1:8" ht="58.5" customHeight="1">
      <c r="A17" s="15" t="s">
        <v>30</v>
      </c>
      <c r="B17" s="97" t="s">
        <v>117</v>
      </c>
      <c r="C17" s="97"/>
      <c r="D17" s="97"/>
      <c r="E17" s="97"/>
      <c r="F17" s="97"/>
      <c r="G17" s="97"/>
      <c r="H17" s="97"/>
    </row>
    <row r="18" spans="1:8" ht="30">
      <c r="A18" s="15" t="s">
        <v>83</v>
      </c>
      <c r="B18" s="97" t="s">
        <v>118</v>
      </c>
      <c r="C18" s="97"/>
      <c r="D18" s="97"/>
      <c r="E18" s="97"/>
      <c r="F18" s="97"/>
      <c r="G18" s="97"/>
      <c r="H18" s="97"/>
    </row>
    <row r="19" spans="1:8" ht="30" customHeight="1">
      <c r="A19" s="115"/>
      <c r="B19" s="116"/>
      <c r="C19" s="116"/>
      <c r="D19" s="116"/>
      <c r="E19" s="116"/>
      <c r="F19" s="116"/>
      <c r="G19" s="116"/>
      <c r="H19" s="117"/>
    </row>
    <row r="20" spans="1:8" ht="37.5" customHeight="1">
      <c r="A20" s="101" t="s">
        <v>180</v>
      </c>
      <c r="B20" s="101"/>
      <c r="C20" s="101"/>
      <c r="D20" s="101"/>
      <c r="E20" s="101"/>
      <c r="F20" s="101"/>
      <c r="G20" s="101"/>
      <c r="H20" s="101"/>
    </row>
    <row r="21" spans="1:8" ht="117" customHeight="1">
      <c r="A21" s="98" t="s">
        <v>35</v>
      </c>
      <c r="B21" s="98"/>
      <c r="C21" s="98"/>
      <c r="D21" s="98"/>
      <c r="E21" s="98"/>
      <c r="F21" s="98"/>
      <c r="G21" s="98"/>
      <c r="H21" s="98"/>
    </row>
    <row r="22" spans="1:8" ht="117" customHeight="1">
      <c r="A22" s="15" t="s">
        <v>99</v>
      </c>
      <c r="B22" s="97" t="s">
        <v>109</v>
      </c>
      <c r="C22" s="97"/>
      <c r="D22" s="97"/>
      <c r="E22" s="97"/>
      <c r="F22" s="97"/>
      <c r="G22" s="97"/>
      <c r="H22" s="97"/>
    </row>
    <row r="23" spans="1:8" ht="167.1" customHeight="1">
      <c r="A23" s="15" t="s">
        <v>84</v>
      </c>
      <c r="B23" s="98" t="s">
        <v>119</v>
      </c>
      <c r="C23" s="98"/>
      <c r="D23" s="98"/>
      <c r="E23" s="98"/>
      <c r="F23" s="98"/>
      <c r="G23" s="98"/>
      <c r="H23" s="98"/>
    </row>
    <row r="24" spans="1:8" ht="69.75" customHeight="1">
      <c r="A24" s="15" t="s">
        <v>186</v>
      </c>
      <c r="B24" s="98" t="s">
        <v>120</v>
      </c>
      <c r="C24" s="98"/>
      <c r="D24" s="98"/>
      <c r="E24" s="98"/>
      <c r="F24" s="98"/>
      <c r="G24" s="98"/>
      <c r="H24" s="98"/>
    </row>
    <row r="25" spans="1:8" ht="60" customHeight="1">
      <c r="A25" s="15" t="s">
        <v>187</v>
      </c>
      <c r="B25" s="98" t="s">
        <v>122</v>
      </c>
      <c r="C25" s="98"/>
      <c r="D25" s="98"/>
      <c r="E25" s="98"/>
      <c r="F25" s="98"/>
      <c r="G25" s="98"/>
      <c r="H25" s="98"/>
    </row>
    <row r="26" spans="1:8" ht="24.75" customHeight="1">
      <c r="A26" s="16" t="s">
        <v>86</v>
      </c>
      <c r="B26" s="99" t="s">
        <v>121</v>
      </c>
      <c r="C26" s="99"/>
      <c r="D26" s="99"/>
      <c r="E26" s="99"/>
      <c r="F26" s="99"/>
      <c r="G26" s="99"/>
      <c r="H26" s="99"/>
    </row>
    <row r="27" spans="1:8" ht="26.25" customHeight="1">
      <c r="A27" s="16" t="s">
        <v>87</v>
      </c>
      <c r="B27" s="99" t="s">
        <v>101</v>
      </c>
      <c r="C27" s="99"/>
      <c r="D27" s="99"/>
      <c r="E27" s="99"/>
      <c r="F27" s="99"/>
      <c r="G27" s="99"/>
      <c r="H27" s="99"/>
    </row>
    <row r="28" spans="1:8" ht="53.25" customHeight="1">
      <c r="A28" s="15" t="s">
        <v>167</v>
      </c>
      <c r="B28" s="98" t="s">
        <v>173</v>
      </c>
      <c r="C28" s="98"/>
      <c r="D28" s="98"/>
      <c r="E28" s="98"/>
      <c r="F28" s="98"/>
      <c r="G28" s="98"/>
      <c r="H28" s="98"/>
    </row>
    <row r="29" spans="1:8" ht="45" customHeight="1">
      <c r="A29" s="15" t="s">
        <v>169</v>
      </c>
      <c r="B29" s="93" t="s">
        <v>174</v>
      </c>
      <c r="C29" s="94"/>
      <c r="D29" s="94"/>
      <c r="E29" s="94"/>
      <c r="F29" s="94"/>
      <c r="G29" s="94"/>
      <c r="H29" s="95"/>
    </row>
    <row r="30" spans="1:8" ht="45" customHeight="1">
      <c r="A30" s="15" t="s">
        <v>168</v>
      </c>
      <c r="B30" s="93" t="s">
        <v>175</v>
      </c>
      <c r="C30" s="94"/>
      <c r="D30" s="94"/>
      <c r="E30" s="94"/>
      <c r="F30" s="94"/>
      <c r="G30" s="94"/>
      <c r="H30" s="95"/>
    </row>
    <row r="31" spans="1:8" ht="45" customHeight="1">
      <c r="A31" s="15" t="s">
        <v>158</v>
      </c>
      <c r="B31" s="93" t="s">
        <v>176</v>
      </c>
      <c r="C31" s="94"/>
      <c r="D31" s="94"/>
      <c r="E31" s="94"/>
      <c r="F31" s="94"/>
      <c r="G31" s="94"/>
      <c r="H31" s="95"/>
    </row>
    <row r="32" spans="1:8" ht="33" customHeight="1">
      <c r="A32" s="16" t="s">
        <v>188</v>
      </c>
      <c r="B32" s="98" t="s">
        <v>123</v>
      </c>
      <c r="C32" s="98"/>
      <c r="D32" s="98"/>
      <c r="E32" s="98"/>
      <c r="F32" s="98"/>
      <c r="G32" s="98"/>
      <c r="H32" s="98"/>
    </row>
    <row r="33" spans="1:8" ht="39" customHeight="1">
      <c r="A33" s="15" t="s">
        <v>88</v>
      </c>
      <c r="B33" s="99" t="s">
        <v>177</v>
      </c>
      <c r="C33" s="99"/>
      <c r="D33" s="99"/>
      <c r="E33" s="99"/>
      <c r="F33" s="99"/>
      <c r="G33" s="99"/>
      <c r="H33" s="99"/>
    </row>
    <row r="34" spans="1:8" ht="39" customHeight="1">
      <c r="A34" s="101" t="s">
        <v>219</v>
      </c>
      <c r="B34" s="101"/>
      <c r="C34" s="101"/>
      <c r="D34" s="101"/>
      <c r="E34" s="101"/>
      <c r="F34" s="101"/>
      <c r="G34" s="101"/>
      <c r="H34" s="101"/>
    </row>
    <row r="35" spans="1:8" ht="79.5" customHeight="1">
      <c r="A35" s="90" t="s">
        <v>220</v>
      </c>
      <c r="B35" s="91"/>
      <c r="C35" s="91"/>
      <c r="D35" s="91"/>
      <c r="E35" s="91"/>
      <c r="F35" s="91"/>
      <c r="G35" s="91"/>
      <c r="H35" s="92"/>
    </row>
    <row r="36" spans="1:8" ht="33" customHeight="1">
      <c r="A36" s="15" t="s">
        <v>26</v>
      </c>
      <c r="B36" s="98" t="s">
        <v>146</v>
      </c>
      <c r="C36" s="98"/>
      <c r="D36" s="98"/>
      <c r="E36" s="98"/>
      <c r="F36" s="98"/>
      <c r="G36" s="98"/>
      <c r="H36" s="98"/>
    </row>
    <row r="37" spans="1:8" ht="33" customHeight="1">
      <c r="A37" s="15" t="s">
        <v>27</v>
      </c>
      <c r="B37" s="98" t="s">
        <v>147</v>
      </c>
      <c r="C37" s="98"/>
      <c r="D37" s="98"/>
      <c r="E37" s="98"/>
      <c r="F37" s="98"/>
      <c r="G37" s="98"/>
      <c r="H37" s="98"/>
    </row>
    <row r="38" spans="1:8" ht="33" customHeight="1">
      <c r="A38" s="25"/>
      <c r="B38" s="26"/>
      <c r="C38" s="26"/>
      <c r="D38" s="26"/>
      <c r="E38" s="26"/>
      <c r="F38" s="26"/>
      <c r="G38" s="26"/>
      <c r="H38" s="27"/>
    </row>
    <row r="39" spans="1:8" ht="34.5" customHeight="1">
      <c r="A39" s="101" t="s">
        <v>181</v>
      </c>
      <c r="B39" s="101"/>
      <c r="C39" s="101"/>
      <c r="D39" s="101"/>
      <c r="E39" s="101"/>
      <c r="F39" s="101"/>
      <c r="G39" s="101"/>
      <c r="H39" s="101"/>
    </row>
    <row r="40" spans="1:8" ht="34.5" customHeight="1">
      <c r="A40" s="15" t="s">
        <v>10</v>
      </c>
      <c r="B40" s="98" t="s">
        <v>124</v>
      </c>
      <c r="C40" s="98"/>
      <c r="D40" s="98"/>
      <c r="E40" s="98"/>
      <c r="F40" s="98"/>
      <c r="G40" s="98"/>
      <c r="H40" s="98"/>
    </row>
    <row r="41" spans="1:8" ht="29.25" customHeight="1">
      <c r="A41" s="15" t="s">
        <v>11</v>
      </c>
      <c r="B41" s="98" t="s">
        <v>125</v>
      </c>
      <c r="C41" s="98"/>
      <c r="D41" s="98"/>
      <c r="E41" s="98"/>
      <c r="F41" s="98"/>
      <c r="G41" s="98"/>
      <c r="H41" s="98"/>
    </row>
    <row r="42" spans="1:8" ht="42" customHeight="1">
      <c r="A42" s="15" t="s">
        <v>148</v>
      </c>
      <c r="B42" s="98" t="s">
        <v>197</v>
      </c>
      <c r="C42" s="98"/>
      <c r="D42" s="98"/>
      <c r="E42" s="98"/>
      <c r="F42" s="98"/>
      <c r="G42" s="98"/>
      <c r="H42" s="98"/>
    </row>
    <row r="43" spans="1:8" ht="42" customHeight="1">
      <c r="A43" s="15" t="s">
        <v>199</v>
      </c>
      <c r="B43" s="93" t="s">
        <v>200</v>
      </c>
      <c r="C43" s="94"/>
      <c r="D43" s="94"/>
      <c r="E43" s="94"/>
      <c r="F43" s="94"/>
      <c r="G43" s="94"/>
      <c r="H43" s="95"/>
    </row>
    <row r="44" spans="1:8" ht="42" customHeight="1">
      <c r="A44" s="15" t="s">
        <v>149</v>
      </c>
      <c r="B44" s="93" t="s">
        <v>201</v>
      </c>
      <c r="C44" s="94"/>
      <c r="D44" s="94"/>
      <c r="E44" s="94"/>
      <c r="F44" s="94"/>
      <c r="G44" s="94"/>
      <c r="H44" s="95"/>
    </row>
    <row r="45" spans="1:8" ht="42" customHeight="1">
      <c r="A45" s="15" t="s">
        <v>202</v>
      </c>
      <c r="B45" s="93" t="s">
        <v>204</v>
      </c>
      <c r="C45" s="94"/>
      <c r="D45" s="94"/>
      <c r="E45" s="94"/>
      <c r="F45" s="94"/>
      <c r="G45" s="94"/>
      <c r="H45" s="95"/>
    </row>
    <row r="46" spans="1:8" ht="86.1" customHeight="1">
      <c r="A46" s="17" t="s">
        <v>206</v>
      </c>
      <c r="B46" s="104" t="s">
        <v>126</v>
      </c>
      <c r="C46" s="104"/>
      <c r="D46" s="104"/>
      <c r="E46" s="104"/>
      <c r="F46" s="104"/>
      <c r="G46" s="104"/>
      <c r="H46" s="104"/>
    </row>
    <row r="47" spans="1:8" ht="39.75" customHeight="1">
      <c r="A47" s="17" t="s">
        <v>213</v>
      </c>
      <c r="B47" s="112" t="s">
        <v>221</v>
      </c>
      <c r="C47" s="113"/>
      <c r="D47" s="113"/>
      <c r="E47" s="113"/>
      <c r="F47" s="113"/>
      <c r="G47" s="113"/>
      <c r="H47" s="114"/>
    </row>
    <row r="48" spans="1:8" ht="31.5" customHeight="1">
      <c r="A48" s="17" t="s">
        <v>12</v>
      </c>
      <c r="B48" s="104" t="s">
        <v>205</v>
      </c>
      <c r="C48" s="104"/>
      <c r="D48" s="104"/>
      <c r="E48" s="104"/>
      <c r="F48" s="104"/>
      <c r="G48" s="104"/>
      <c r="H48" s="104"/>
    </row>
    <row r="49" spans="1:8" ht="30">
      <c r="A49" s="17" t="s">
        <v>207</v>
      </c>
      <c r="B49" s="104" t="s">
        <v>127</v>
      </c>
      <c r="C49" s="104"/>
      <c r="D49" s="104"/>
      <c r="E49" s="104"/>
      <c r="F49" s="104"/>
      <c r="G49" s="104"/>
      <c r="H49" s="104"/>
    </row>
    <row r="50" spans="1:8" ht="43.5" customHeight="1">
      <c r="A50" s="17" t="s">
        <v>14</v>
      </c>
      <c r="B50" s="104" t="s">
        <v>128</v>
      </c>
      <c r="C50" s="104"/>
      <c r="D50" s="104"/>
      <c r="E50" s="104"/>
      <c r="F50" s="104"/>
      <c r="G50" s="104"/>
      <c r="H50" s="104"/>
    </row>
    <row r="51" spans="1:8" ht="40.5" customHeight="1">
      <c r="A51" s="17" t="s">
        <v>15</v>
      </c>
      <c r="B51" s="104" t="s">
        <v>129</v>
      </c>
      <c r="C51" s="104"/>
      <c r="D51" s="104"/>
      <c r="E51" s="104"/>
      <c r="F51" s="104"/>
      <c r="G51" s="104"/>
      <c r="H51" s="104"/>
    </row>
    <row r="52" spans="1:8" ht="75.75" customHeight="1">
      <c r="A52" s="18" t="s">
        <v>16</v>
      </c>
      <c r="B52" s="100" t="s">
        <v>130</v>
      </c>
      <c r="C52" s="100"/>
      <c r="D52" s="100"/>
      <c r="E52" s="100"/>
      <c r="F52" s="100"/>
      <c r="G52" s="100"/>
      <c r="H52" s="100"/>
    </row>
    <row r="53" spans="1:8" ht="41.25" customHeight="1">
      <c r="A53" s="18" t="s">
        <v>17</v>
      </c>
      <c r="B53" s="100" t="s">
        <v>131</v>
      </c>
      <c r="C53" s="100"/>
      <c r="D53" s="100"/>
      <c r="E53" s="100"/>
      <c r="F53" s="100"/>
      <c r="G53" s="100"/>
      <c r="H53" s="100"/>
    </row>
    <row r="54" spans="1:8" ht="47.45" customHeight="1">
      <c r="A54" s="18" t="s">
        <v>165</v>
      </c>
      <c r="B54" s="100" t="s">
        <v>132</v>
      </c>
      <c r="C54" s="100"/>
      <c r="D54" s="100"/>
      <c r="E54" s="100"/>
      <c r="F54" s="100"/>
      <c r="G54" s="100"/>
      <c r="H54" s="100"/>
    </row>
    <row r="55" spans="1:8" ht="57.6" customHeight="1">
      <c r="A55" s="18" t="s">
        <v>36</v>
      </c>
      <c r="B55" s="100" t="s">
        <v>133</v>
      </c>
      <c r="C55" s="100"/>
      <c r="D55" s="100"/>
      <c r="E55" s="100"/>
      <c r="F55" s="100"/>
      <c r="G55" s="100"/>
      <c r="H55" s="100"/>
    </row>
    <row r="56" spans="1:8" ht="31.5" customHeight="1">
      <c r="A56" s="18" t="s">
        <v>104</v>
      </c>
      <c r="B56" s="100" t="s">
        <v>134</v>
      </c>
      <c r="C56" s="100"/>
      <c r="D56" s="100"/>
      <c r="E56" s="100"/>
      <c r="F56" s="100"/>
      <c r="G56" s="100"/>
      <c r="H56" s="100"/>
    </row>
    <row r="57" spans="1:8" ht="70.5" customHeight="1">
      <c r="A57" s="18" t="s">
        <v>105</v>
      </c>
      <c r="B57" s="100" t="s">
        <v>135</v>
      </c>
      <c r="C57" s="100"/>
      <c r="D57" s="100"/>
      <c r="E57" s="100"/>
      <c r="F57" s="100"/>
      <c r="G57" s="100"/>
      <c r="H57" s="100"/>
    </row>
    <row r="58" spans="1:8" ht="33.75" customHeight="1">
      <c r="A58" s="105"/>
      <c r="B58" s="105"/>
      <c r="C58" s="105"/>
      <c r="D58" s="105"/>
      <c r="E58" s="105"/>
      <c r="F58" s="105"/>
      <c r="G58" s="105"/>
      <c r="H58" s="106"/>
    </row>
    <row r="59" spans="1:8" ht="32.25" customHeight="1">
      <c r="A59" s="96" t="s">
        <v>183</v>
      </c>
      <c r="B59" s="96"/>
      <c r="C59" s="96"/>
      <c r="D59" s="96"/>
      <c r="E59" s="96"/>
      <c r="F59" s="96"/>
      <c r="G59" s="96"/>
      <c r="H59" s="96"/>
    </row>
    <row r="60" spans="1:8" ht="34.5" customHeight="1">
      <c r="A60" s="15" t="s">
        <v>22</v>
      </c>
      <c r="B60" s="102" t="s">
        <v>141</v>
      </c>
      <c r="C60" s="102"/>
      <c r="D60" s="102"/>
      <c r="E60" s="102"/>
      <c r="F60" s="102"/>
      <c r="G60" s="102"/>
      <c r="H60" s="102"/>
    </row>
    <row r="61" spans="1:8" ht="60" customHeight="1">
      <c r="A61" s="15" t="s">
        <v>32</v>
      </c>
      <c r="B61" s="111" t="s">
        <v>142</v>
      </c>
      <c r="C61" s="111"/>
      <c r="D61" s="111"/>
      <c r="E61" s="111"/>
      <c r="F61" s="111"/>
      <c r="G61" s="111"/>
      <c r="H61" s="111"/>
    </row>
    <row r="62" spans="1:8" ht="41.25" customHeight="1">
      <c r="A62" s="15" t="s">
        <v>208</v>
      </c>
      <c r="B62" s="108" t="s">
        <v>209</v>
      </c>
      <c r="C62" s="109"/>
      <c r="D62" s="109"/>
      <c r="E62" s="109"/>
      <c r="F62" s="109"/>
      <c r="G62" s="109"/>
      <c r="H62" s="110"/>
    </row>
    <row r="63" spans="1:8" ht="42" customHeight="1">
      <c r="A63" s="15" t="s">
        <v>23</v>
      </c>
      <c r="B63" s="98" t="s">
        <v>143</v>
      </c>
      <c r="C63" s="98"/>
      <c r="D63" s="98"/>
      <c r="E63" s="98"/>
      <c r="F63" s="98"/>
      <c r="G63" s="98"/>
      <c r="H63" s="98"/>
    </row>
    <row r="64" spans="1:8" ht="31.5" customHeight="1">
      <c r="A64" s="15" t="s">
        <v>24</v>
      </c>
      <c r="B64" s="102" t="s">
        <v>144</v>
      </c>
      <c r="C64" s="102"/>
      <c r="D64" s="102"/>
      <c r="E64" s="102"/>
      <c r="F64" s="102"/>
      <c r="G64" s="102"/>
      <c r="H64" s="102"/>
    </row>
    <row r="65" spans="1:8" ht="45.75" customHeight="1">
      <c r="A65" s="15" t="s">
        <v>25</v>
      </c>
      <c r="B65" s="102" t="s">
        <v>145</v>
      </c>
      <c r="C65" s="102"/>
      <c r="D65" s="102"/>
      <c r="E65" s="102"/>
      <c r="F65" s="102"/>
      <c r="G65" s="102"/>
      <c r="H65" s="102"/>
    </row>
    <row r="66" spans="1:8" ht="30.75" customHeight="1">
      <c r="A66" s="107"/>
      <c r="B66" s="107"/>
      <c r="C66" s="107"/>
      <c r="D66" s="107"/>
      <c r="E66" s="107"/>
      <c r="F66" s="107"/>
      <c r="G66" s="107"/>
      <c r="H66" s="107"/>
    </row>
    <row r="67" spans="1:8" ht="34.5" customHeight="1">
      <c r="A67" s="96" t="s">
        <v>182</v>
      </c>
      <c r="B67" s="96"/>
      <c r="C67" s="96"/>
      <c r="D67" s="96"/>
      <c r="E67" s="96"/>
      <c r="F67" s="96"/>
      <c r="G67" s="96"/>
      <c r="H67" s="96"/>
    </row>
    <row r="68" spans="1:8" ht="39.75" customHeight="1">
      <c r="A68" s="18" t="s">
        <v>19</v>
      </c>
      <c r="B68" s="102" t="s">
        <v>136</v>
      </c>
      <c r="C68" s="102"/>
      <c r="D68" s="102"/>
      <c r="E68" s="102"/>
      <c r="F68" s="102"/>
      <c r="G68" s="102"/>
      <c r="H68" s="102"/>
    </row>
    <row r="69" spans="1:8" ht="39.75" customHeight="1">
      <c r="A69" s="18" t="s">
        <v>13</v>
      </c>
      <c r="B69" s="102" t="s">
        <v>137</v>
      </c>
      <c r="C69" s="102"/>
      <c r="D69" s="102"/>
      <c r="E69" s="102"/>
      <c r="F69" s="102"/>
      <c r="G69" s="102"/>
      <c r="H69" s="102"/>
    </row>
    <row r="70" spans="1:8" ht="42" customHeight="1">
      <c r="A70" s="18" t="s">
        <v>18</v>
      </c>
      <c r="B70" s="100" t="s">
        <v>138</v>
      </c>
      <c r="C70" s="100"/>
      <c r="D70" s="100"/>
      <c r="E70" s="100"/>
      <c r="F70" s="100"/>
      <c r="G70" s="100"/>
      <c r="H70" s="100"/>
    </row>
    <row r="71" spans="1:8" ht="33.75" customHeight="1">
      <c r="A71" s="18" t="s">
        <v>20</v>
      </c>
      <c r="B71" s="102" t="s">
        <v>139</v>
      </c>
      <c r="C71" s="102"/>
      <c r="D71" s="102"/>
      <c r="E71" s="102"/>
      <c r="F71" s="102"/>
      <c r="G71" s="102"/>
      <c r="H71" s="102"/>
    </row>
    <row r="72" spans="1:8" ht="33" customHeight="1">
      <c r="A72" s="18" t="s">
        <v>21</v>
      </c>
      <c r="B72" s="102" t="s">
        <v>140</v>
      </c>
      <c r="C72" s="102"/>
      <c r="D72" s="102"/>
      <c r="E72" s="102"/>
      <c r="F72" s="102"/>
      <c r="G72" s="102"/>
      <c r="H72" s="102"/>
    </row>
    <row r="73" spans="1:8" ht="33.75" customHeight="1">
      <c r="A73" s="103"/>
      <c r="B73" s="103"/>
      <c r="C73" s="103"/>
      <c r="D73" s="103"/>
      <c r="E73" s="103"/>
      <c r="F73" s="103"/>
      <c r="G73" s="103"/>
      <c r="H73" s="103"/>
    </row>
    <row r="74" spans="1:8" ht="54.75" customHeight="1"/>
    <row r="76" spans="1:8" ht="134.44999999999999" customHeight="1"/>
    <row r="77" spans="1:8" ht="64.5" customHeight="1"/>
    <row r="78" spans="1:8" ht="49.5" customHeight="1"/>
    <row r="87" ht="40.5" customHeight="1"/>
  </sheetData>
  <mergeCells count="72">
    <mergeCell ref="B8:H8"/>
    <mergeCell ref="A1:H1"/>
    <mergeCell ref="B5:H5"/>
    <mergeCell ref="B6:H6"/>
    <mergeCell ref="B7:H7"/>
    <mergeCell ref="A2:H2"/>
    <mergeCell ref="B3:H3"/>
    <mergeCell ref="B4:H4"/>
    <mergeCell ref="B27:H27"/>
    <mergeCell ref="A19:H19"/>
    <mergeCell ref="B16:H16"/>
    <mergeCell ref="B17:H17"/>
    <mergeCell ref="A20:H20"/>
    <mergeCell ref="B23:H23"/>
    <mergeCell ref="B24:H24"/>
    <mergeCell ref="B22:H22"/>
    <mergeCell ref="B42:H42"/>
    <mergeCell ref="B46:H46"/>
    <mergeCell ref="B50:H50"/>
    <mergeCell ref="B51:H51"/>
    <mergeCell ref="B55:H55"/>
    <mergeCell ref="B47:H47"/>
    <mergeCell ref="B69:H69"/>
    <mergeCell ref="B68:H68"/>
    <mergeCell ref="B52:H52"/>
    <mergeCell ref="B53:H53"/>
    <mergeCell ref="B54:H54"/>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28:H28"/>
    <mergeCell ref="B32:H32"/>
    <mergeCell ref="A39:H39"/>
    <mergeCell ref="B40:H40"/>
    <mergeCell ref="B41:H41"/>
    <mergeCell ref="B29:H29"/>
    <mergeCell ref="B30:H30"/>
    <mergeCell ref="B31:H31"/>
    <mergeCell ref="B33:H33"/>
    <mergeCell ref="A34:H34"/>
    <mergeCell ref="B36:H36"/>
    <mergeCell ref="B37:H37"/>
    <mergeCell ref="A35:H35"/>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29"/>
  <sheetViews>
    <sheetView tabSelected="1" topLeftCell="E1" zoomScale="60" zoomScaleNormal="60" workbookViewId="0">
      <selection activeCell="G8" sqref="G8:G11"/>
    </sheetView>
  </sheetViews>
  <sheetFormatPr baseColWidth="10" defaultColWidth="11.375" defaultRowHeight="18"/>
  <cols>
    <col min="1" max="2" width="26.375" style="1" customWidth="1"/>
    <col min="3" max="4" width="22.375" style="1" customWidth="1"/>
    <col min="5" max="5" width="23.125" style="1" customWidth="1"/>
    <col min="6" max="6" width="27" style="23" customWidth="1"/>
    <col min="7" max="7" width="23.625" style="1" customWidth="1"/>
    <col min="8" max="8" width="27.125" style="1" customWidth="1"/>
    <col min="9" max="9" width="27.625" style="1" customWidth="1"/>
    <col min="10" max="10" width="31.125" style="1" customWidth="1"/>
    <col min="11" max="12" width="35.125" style="4" customWidth="1"/>
    <col min="13" max="13" width="26.875" style="4" customWidth="1"/>
    <col min="14" max="14" width="40.625" style="4" customWidth="1"/>
    <col min="15" max="15" width="27.375" style="5" customWidth="1"/>
    <col min="16" max="17" width="28.125" style="6" customWidth="1"/>
    <col min="18" max="19" width="30.125" style="1" customWidth="1"/>
    <col min="20" max="20" width="32.125" style="1" customWidth="1"/>
    <col min="21" max="21" width="27.375" style="1" customWidth="1"/>
    <col min="22" max="22" width="0" style="1" hidden="1" customWidth="1"/>
    <col min="23" max="16384" width="11.375" style="1"/>
  </cols>
  <sheetData>
    <row r="1" spans="1:22" ht="21" customHeight="1">
      <c r="A1" s="120"/>
      <c r="B1" s="120"/>
      <c r="C1" s="121" t="s">
        <v>1</v>
      </c>
      <c r="D1" s="121"/>
      <c r="E1" s="121"/>
      <c r="F1" s="121"/>
      <c r="G1" s="121"/>
      <c r="H1" s="121"/>
      <c r="I1" s="121"/>
      <c r="J1" s="121"/>
      <c r="K1" s="121"/>
      <c r="L1" s="121"/>
      <c r="M1" s="121"/>
      <c r="N1" s="121"/>
      <c r="O1" s="121"/>
      <c r="P1" s="121"/>
      <c r="Q1" s="121"/>
      <c r="R1" s="121"/>
      <c r="S1" s="121"/>
      <c r="T1" s="30" t="s">
        <v>223</v>
      </c>
    </row>
    <row r="2" spans="1:22" ht="21" customHeight="1">
      <c r="A2" s="120"/>
      <c r="B2" s="120"/>
      <c r="C2" s="121" t="s">
        <v>2</v>
      </c>
      <c r="D2" s="121"/>
      <c r="E2" s="121"/>
      <c r="F2" s="121"/>
      <c r="G2" s="121"/>
      <c r="H2" s="121"/>
      <c r="I2" s="121"/>
      <c r="J2" s="121"/>
      <c r="K2" s="121"/>
      <c r="L2" s="121"/>
      <c r="M2" s="121"/>
      <c r="N2" s="121"/>
      <c r="O2" s="121"/>
      <c r="P2" s="121"/>
      <c r="Q2" s="121"/>
      <c r="R2" s="121"/>
      <c r="S2" s="121"/>
      <c r="T2" s="30" t="s">
        <v>3</v>
      </c>
    </row>
    <row r="3" spans="1:22" ht="21" customHeight="1">
      <c r="A3" s="120"/>
      <c r="B3" s="120"/>
      <c r="C3" s="121" t="s">
        <v>4</v>
      </c>
      <c r="D3" s="121"/>
      <c r="E3" s="121"/>
      <c r="F3" s="121"/>
      <c r="G3" s="121"/>
      <c r="H3" s="121"/>
      <c r="I3" s="121"/>
      <c r="J3" s="121"/>
      <c r="K3" s="121"/>
      <c r="L3" s="121"/>
      <c r="M3" s="121"/>
      <c r="N3" s="121"/>
      <c r="O3" s="121"/>
      <c r="P3" s="121"/>
      <c r="Q3" s="121"/>
      <c r="R3" s="121"/>
      <c r="S3" s="121"/>
      <c r="T3" s="30" t="s">
        <v>222</v>
      </c>
    </row>
    <row r="4" spans="1:22" ht="21" customHeight="1">
      <c r="A4" s="120"/>
      <c r="B4" s="120"/>
      <c r="C4" s="121" t="s">
        <v>159</v>
      </c>
      <c r="D4" s="121"/>
      <c r="E4" s="121"/>
      <c r="F4" s="121"/>
      <c r="G4" s="121"/>
      <c r="H4" s="121"/>
      <c r="I4" s="121"/>
      <c r="J4" s="121"/>
      <c r="K4" s="121"/>
      <c r="L4" s="121"/>
      <c r="M4" s="121"/>
      <c r="N4" s="121"/>
      <c r="O4" s="121"/>
      <c r="P4" s="121"/>
      <c r="Q4" s="121"/>
      <c r="R4" s="121"/>
      <c r="S4" s="121"/>
      <c r="T4" s="30" t="s">
        <v>225</v>
      </c>
    </row>
    <row r="5" spans="1:22" ht="26.25" customHeight="1">
      <c r="A5" s="119" t="s">
        <v>171</v>
      </c>
      <c r="B5" s="119"/>
      <c r="C5" s="23"/>
      <c r="D5" s="20"/>
      <c r="E5" s="20"/>
      <c r="F5" s="20"/>
      <c r="G5" s="20"/>
      <c r="H5" s="20"/>
      <c r="I5" s="20"/>
      <c r="J5" s="20"/>
      <c r="K5" s="20"/>
      <c r="L5" s="20"/>
      <c r="M5" s="20"/>
      <c r="N5" s="20"/>
      <c r="O5" s="20"/>
      <c r="P5" s="20"/>
      <c r="Q5" s="20"/>
      <c r="R5" s="20"/>
      <c r="S5" s="20"/>
      <c r="T5" s="24"/>
    </row>
    <row r="6" spans="1:22" ht="39" customHeight="1">
      <c r="A6" s="122" t="s">
        <v>161</v>
      </c>
      <c r="B6" s="123"/>
      <c r="C6" s="123"/>
      <c r="D6" s="123"/>
      <c r="E6" s="123"/>
      <c r="F6" s="123"/>
      <c r="G6" s="123"/>
      <c r="H6" s="123"/>
      <c r="I6" s="123"/>
      <c r="J6" s="123"/>
      <c r="K6" s="123"/>
      <c r="L6" s="123"/>
      <c r="M6" s="123"/>
      <c r="N6" s="123"/>
      <c r="O6" s="123"/>
      <c r="P6" s="123"/>
      <c r="Q6" s="123"/>
      <c r="R6" s="123"/>
      <c r="S6" s="123"/>
      <c r="T6" s="124"/>
    </row>
    <row r="7" spans="1:22" s="3" customFormat="1" ht="78.75" customHeight="1">
      <c r="A7" s="2" t="s">
        <v>93</v>
      </c>
      <c r="B7" s="2" t="s">
        <v>166</v>
      </c>
      <c r="C7" s="2" t="s">
        <v>157</v>
      </c>
      <c r="D7" s="2" t="s">
        <v>28</v>
      </c>
      <c r="E7" s="2" t="s">
        <v>102</v>
      </c>
      <c r="F7" s="2" t="s">
        <v>7</v>
      </c>
      <c r="G7" s="2" t="s">
        <v>194</v>
      </c>
      <c r="H7" s="2" t="s">
        <v>34</v>
      </c>
      <c r="I7" s="2" t="s">
        <v>8</v>
      </c>
      <c r="J7" s="22" t="s">
        <v>156</v>
      </c>
      <c r="K7" s="2" t="s">
        <v>98</v>
      </c>
      <c r="L7" s="2" t="s">
        <v>97</v>
      </c>
      <c r="M7" s="2" t="s">
        <v>178</v>
      </c>
      <c r="N7" s="2" t="s">
        <v>9</v>
      </c>
      <c r="O7" s="2" t="s">
        <v>30</v>
      </c>
      <c r="P7" s="2" t="s">
        <v>31</v>
      </c>
      <c r="Q7" s="83" t="s">
        <v>388</v>
      </c>
      <c r="R7" s="2" t="s">
        <v>163</v>
      </c>
      <c r="S7" s="2" t="s">
        <v>164</v>
      </c>
      <c r="T7" s="2" t="s">
        <v>162</v>
      </c>
      <c r="U7" s="21"/>
    </row>
    <row r="8" spans="1:22" ht="85.5">
      <c r="A8" s="127" t="s">
        <v>393</v>
      </c>
      <c r="B8" s="127" t="s">
        <v>394</v>
      </c>
      <c r="C8" s="62" t="s">
        <v>291</v>
      </c>
      <c r="D8" s="62" t="s">
        <v>292</v>
      </c>
      <c r="E8" s="62" t="s">
        <v>293</v>
      </c>
      <c r="F8" s="72" t="s">
        <v>308</v>
      </c>
      <c r="G8" s="132" t="s">
        <v>392</v>
      </c>
      <c r="H8" s="69" t="s">
        <v>309</v>
      </c>
      <c r="I8" s="63" t="s">
        <v>327</v>
      </c>
      <c r="J8" s="69" t="s">
        <v>312</v>
      </c>
      <c r="K8" s="61" t="s">
        <v>316</v>
      </c>
      <c r="L8" s="60">
        <f>P8/O8</f>
        <v>0.25</v>
      </c>
      <c r="M8" s="65" t="s">
        <v>189</v>
      </c>
      <c r="N8" s="70" t="s">
        <v>264</v>
      </c>
      <c r="O8" s="59">
        <f t="shared" ref="O8:O14" si="0">P8+R8+S8+T8</f>
        <v>60</v>
      </c>
      <c r="P8" s="69">
        <v>15</v>
      </c>
      <c r="Q8" s="76">
        <v>11.4</v>
      </c>
      <c r="R8" s="69">
        <v>15</v>
      </c>
      <c r="S8" s="69">
        <v>15</v>
      </c>
      <c r="T8" s="69">
        <v>15</v>
      </c>
    </row>
    <row r="9" spans="1:22" ht="85.5">
      <c r="A9" s="129"/>
      <c r="B9" s="131"/>
      <c r="C9" s="62" t="s">
        <v>291</v>
      </c>
      <c r="D9" s="62" t="s">
        <v>292</v>
      </c>
      <c r="E9" s="62" t="s">
        <v>294</v>
      </c>
      <c r="F9" s="72" t="s">
        <v>308</v>
      </c>
      <c r="G9" s="129"/>
      <c r="H9" s="69" t="s">
        <v>310</v>
      </c>
      <c r="I9" s="63" t="s">
        <v>327</v>
      </c>
      <c r="J9" s="69" t="s">
        <v>312</v>
      </c>
      <c r="K9" s="61" t="s">
        <v>317</v>
      </c>
      <c r="L9" s="60">
        <f t="shared" ref="L9:L18" si="1">P9/O9</f>
        <v>0.25</v>
      </c>
      <c r="M9" s="65" t="s">
        <v>189</v>
      </c>
      <c r="N9" s="70" t="s">
        <v>263</v>
      </c>
      <c r="O9" s="59">
        <f t="shared" si="0"/>
        <v>4</v>
      </c>
      <c r="P9" s="69">
        <v>1</v>
      </c>
      <c r="Q9" s="76">
        <v>1.3892</v>
      </c>
      <c r="R9" s="69">
        <v>1</v>
      </c>
      <c r="S9" s="69">
        <v>1</v>
      </c>
      <c r="T9" s="69">
        <v>1</v>
      </c>
      <c r="V9" s="1" t="s">
        <v>189</v>
      </c>
    </row>
    <row r="10" spans="1:22" ht="85.5">
      <c r="A10" s="129"/>
      <c r="B10" s="131"/>
      <c r="C10" s="62" t="s">
        <v>291</v>
      </c>
      <c r="D10" s="62" t="s">
        <v>292</v>
      </c>
      <c r="E10" s="62" t="s">
        <v>295</v>
      </c>
      <c r="F10" s="72" t="s">
        <v>308</v>
      </c>
      <c r="G10" s="129"/>
      <c r="H10" s="69" t="s">
        <v>296</v>
      </c>
      <c r="I10" s="63" t="s">
        <v>327</v>
      </c>
      <c r="J10" s="65" t="s">
        <v>313</v>
      </c>
      <c r="K10" s="61" t="s">
        <v>318</v>
      </c>
      <c r="L10" s="60">
        <f t="shared" si="1"/>
        <v>0.25</v>
      </c>
      <c r="M10" s="65" t="s">
        <v>189</v>
      </c>
      <c r="N10" s="70" t="s">
        <v>389</v>
      </c>
      <c r="O10" s="59">
        <f t="shared" si="0"/>
        <v>7</v>
      </c>
      <c r="P10" s="69">
        <v>1.75</v>
      </c>
      <c r="Q10" s="76">
        <v>0</v>
      </c>
      <c r="R10" s="69">
        <v>1.75</v>
      </c>
      <c r="S10" s="69">
        <v>1.75</v>
      </c>
      <c r="T10" s="69">
        <v>1.75</v>
      </c>
      <c r="V10" s="1" t="s">
        <v>190</v>
      </c>
    </row>
    <row r="11" spans="1:22" ht="85.5">
      <c r="A11" s="130"/>
      <c r="B11" s="131"/>
      <c r="C11" s="62" t="s">
        <v>291</v>
      </c>
      <c r="D11" s="62" t="s">
        <v>292</v>
      </c>
      <c r="E11" s="62" t="s">
        <v>296</v>
      </c>
      <c r="F11" s="72" t="s">
        <v>308</v>
      </c>
      <c r="G11" s="129"/>
      <c r="H11" s="69" t="s">
        <v>295</v>
      </c>
      <c r="I11" s="63" t="s">
        <v>327</v>
      </c>
      <c r="J11" s="65">
        <v>0</v>
      </c>
      <c r="K11" s="61" t="s">
        <v>319</v>
      </c>
      <c r="L11" s="60">
        <f t="shared" si="1"/>
        <v>0</v>
      </c>
      <c r="M11" s="65" t="s">
        <v>189</v>
      </c>
      <c r="N11" s="70" t="s">
        <v>262</v>
      </c>
      <c r="O11" s="59">
        <f t="shared" si="0"/>
        <v>3</v>
      </c>
      <c r="P11" s="76">
        <v>0</v>
      </c>
      <c r="Q11" s="76">
        <v>0</v>
      </c>
      <c r="R11" s="71">
        <v>1</v>
      </c>
      <c r="S11" s="71">
        <v>1</v>
      </c>
      <c r="T11" s="71">
        <v>1</v>
      </c>
    </row>
    <row r="12" spans="1:22" ht="42.75" customHeight="1">
      <c r="A12" s="127" t="s">
        <v>393</v>
      </c>
      <c r="B12" s="131"/>
      <c r="C12" s="62" t="s">
        <v>291</v>
      </c>
      <c r="D12" s="62" t="s">
        <v>297</v>
      </c>
      <c r="E12" s="62" t="s">
        <v>298</v>
      </c>
      <c r="F12" s="72" t="s">
        <v>254</v>
      </c>
      <c r="G12" s="132" t="s">
        <v>337</v>
      </c>
      <c r="H12" s="69" t="s">
        <v>311</v>
      </c>
      <c r="I12" s="63" t="s">
        <v>328</v>
      </c>
      <c r="J12" s="69" t="s">
        <v>314</v>
      </c>
      <c r="K12" s="62" t="s">
        <v>320</v>
      </c>
      <c r="L12" s="60">
        <f t="shared" si="1"/>
        <v>0.26</v>
      </c>
      <c r="M12" s="65" t="s">
        <v>189</v>
      </c>
      <c r="N12" s="62" t="s">
        <v>391</v>
      </c>
      <c r="O12" s="59">
        <f t="shared" si="0"/>
        <v>0.5</v>
      </c>
      <c r="P12" s="69">
        <v>0.13</v>
      </c>
      <c r="Q12" s="76">
        <v>0</v>
      </c>
      <c r="R12" s="69">
        <v>0.12</v>
      </c>
      <c r="S12" s="69">
        <v>0.13</v>
      </c>
      <c r="T12" s="69">
        <v>0.12</v>
      </c>
    </row>
    <row r="13" spans="1:22" ht="42.75">
      <c r="A13" s="128"/>
      <c r="B13" s="131"/>
      <c r="C13" s="62" t="s">
        <v>291</v>
      </c>
      <c r="D13" s="62" t="s">
        <v>297</v>
      </c>
      <c r="E13" s="62" t="s">
        <v>299</v>
      </c>
      <c r="F13" s="72" t="s">
        <v>254</v>
      </c>
      <c r="G13" s="130"/>
      <c r="H13" s="69" t="s">
        <v>299</v>
      </c>
      <c r="I13" s="63" t="s">
        <v>329</v>
      </c>
      <c r="J13" s="69" t="s">
        <v>313</v>
      </c>
      <c r="K13" s="62" t="s">
        <v>321</v>
      </c>
      <c r="L13" s="60">
        <f t="shared" si="1"/>
        <v>0.25</v>
      </c>
      <c r="M13" s="65" t="s">
        <v>190</v>
      </c>
      <c r="N13" s="77" t="s">
        <v>261</v>
      </c>
      <c r="O13" s="59">
        <f t="shared" si="0"/>
        <v>100000</v>
      </c>
      <c r="P13" s="69">
        <v>25000</v>
      </c>
      <c r="Q13" s="76">
        <v>25761</v>
      </c>
      <c r="R13" s="69">
        <v>25000</v>
      </c>
      <c r="S13" s="69">
        <v>25000</v>
      </c>
      <c r="T13" s="69">
        <v>25000</v>
      </c>
    </row>
    <row r="14" spans="1:22" ht="77.25" customHeight="1">
      <c r="A14" s="76" t="s">
        <v>393</v>
      </c>
      <c r="B14" s="131"/>
      <c r="C14" s="62" t="s">
        <v>291</v>
      </c>
      <c r="D14" s="62" t="s">
        <v>300</v>
      </c>
      <c r="E14" s="62" t="s">
        <v>301</v>
      </c>
      <c r="F14" s="77" t="s">
        <v>255</v>
      </c>
      <c r="G14" s="65" t="s">
        <v>334</v>
      </c>
      <c r="H14" s="69" t="s">
        <v>301</v>
      </c>
      <c r="I14" s="63" t="s">
        <v>330</v>
      </c>
      <c r="J14" s="65" t="s">
        <v>313</v>
      </c>
      <c r="K14" s="62" t="s">
        <v>322</v>
      </c>
      <c r="L14" s="60">
        <f t="shared" si="1"/>
        <v>0.25</v>
      </c>
      <c r="M14" s="65" t="s">
        <v>190</v>
      </c>
      <c r="N14" s="65" t="s">
        <v>259</v>
      </c>
      <c r="O14" s="59">
        <f t="shared" si="0"/>
        <v>2040</v>
      </c>
      <c r="P14" s="69">
        <v>510</v>
      </c>
      <c r="Q14" s="76"/>
      <c r="R14" s="69">
        <v>510</v>
      </c>
      <c r="S14" s="69">
        <v>510</v>
      </c>
      <c r="T14" s="69">
        <v>510</v>
      </c>
    </row>
    <row r="15" spans="1:22" ht="57">
      <c r="A15" s="127" t="s">
        <v>393</v>
      </c>
      <c r="B15" s="131"/>
      <c r="C15" s="62" t="s">
        <v>291</v>
      </c>
      <c r="D15" s="62" t="s">
        <v>302</v>
      </c>
      <c r="E15" s="62" t="s">
        <v>303</v>
      </c>
      <c r="F15" s="72" t="s">
        <v>271</v>
      </c>
      <c r="G15" s="132" t="s">
        <v>333</v>
      </c>
      <c r="H15" s="57" t="s">
        <v>303</v>
      </c>
      <c r="I15" s="63" t="s">
        <v>331</v>
      </c>
      <c r="J15" s="69" t="s">
        <v>315</v>
      </c>
      <c r="K15" s="62" t="s">
        <v>390</v>
      </c>
      <c r="L15" s="60">
        <f t="shared" si="1"/>
        <v>0.25</v>
      </c>
      <c r="M15" s="65" t="s">
        <v>189</v>
      </c>
      <c r="N15" s="127" t="s">
        <v>273</v>
      </c>
      <c r="O15" s="125">
        <v>20</v>
      </c>
      <c r="P15" s="127">
        <v>5</v>
      </c>
      <c r="Q15" s="127">
        <v>6</v>
      </c>
      <c r="R15" s="127">
        <v>5</v>
      </c>
      <c r="S15" s="127">
        <v>5</v>
      </c>
      <c r="T15" s="127">
        <v>5</v>
      </c>
    </row>
    <row r="16" spans="1:22" ht="57">
      <c r="A16" s="128"/>
      <c r="B16" s="131"/>
      <c r="C16" s="62" t="s">
        <v>291</v>
      </c>
      <c r="D16" s="62" t="s">
        <v>302</v>
      </c>
      <c r="E16" s="62" t="s">
        <v>304</v>
      </c>
      <c r="F16" s="72" t="s">
        <v>271</v>
      </c>
      <c r="G16" s="130"/>
      <c r="H16" s="57" t="s">
        <v>303</v>
      </c>
      <c r="I16" s="63" t="s">
        <v>331</v>
      </c>
      <c r="J16" s="65" t="s">
        <v>313</v>
      </c>
      <c r="K16" s="62" t="s">
        <v>324</v>
      </c>
      <c r="L16" s="60" t="e">
        <f t="shared" si="1"/>
        <v>#DIV/0!</v>
      </c>
      <c r="M16" s="65" t="s">
        <v>189</v>
      </c>
      <c r="N16" s="128"/>
      <c r="O16" s="126"/>
      <c r="P16" s="128"/>
      <c r="Q16" s="128"/>
      <c r="R16" s="128"/>
      <c r="S16" s="128"/>
      <c r="T16" s="128"/>
    </row>
    <row r="17" spans="1:20" ht="57">
      <c r="A17" s="76" t="s">
        <v>393</v>
      </c>
      <c r="B17" s="131"/>
      <c r="C17" s="62" t="s">
        <v>291</v>
      </c>
      <c r="D17" s="62" t="s">
        <v>305</v>
      </c>
      <c r="E17" s="62" t="s">
        <v>306</v>
      </c>
      <c r="F17" s="77" t="s">
        <v>276</v>
      </c>
      <c r="G17" s="73" t="s">
        <v>335</v>
      </c>
      <c r="H17" s="69" t="s">
        <v>306</v>
      </c>
      <c r="I17" s="63" t="s">
        <v>332</v>
      </c>
      <c r="J17" s="65" t="s">
        <v>313</v>
      </c>
      <c r="K17" s="62" t="s">
        <v>325</v>
      </c>
      <c r="L17" s="60">
        <f t="shared" si="1"/>
        <v>0.25</v>
      </c>
      <c r="M17" s="65" t="s">
        <v>189</v>
      </c>
      <c r="N17" s="65" t="s">
        <v>282</v>
      </c>
      <c r="O17" s="59">
        <f>P17+R17+S17+T17</f>
        <v>14000</v>
      </c>
      <c r="P17" s="74">
        <v>3500</v>
      </c>
      <c r="Q17" s="74">
        <v>0</v>
      </c>
      <c r="R17" s="74">
        <v>3500</v>
      </c>
      <c r="S17" s="74">
        <v>3500</v>
      </c>
      <c r="T17" s="74">
        <v>3500</v>
      </c>
    </row>
    <row r="18" spans="1:20" ht="56.25" customHeight="1">
      <c r="A18" s="76" t="s">
        <v>393</v>
      </c>
      <c r="B18" s="128"/>
      <c r="C18" s="62" t="s">
        <v>291</v>
      </c>
      <c r="D18" s="62" t="s">
        <v>292</v>
      </c>
      <c r="E18" s="62" t="s">
        <v>307</v>
      </c>
      <c r="F18" s="77" t="s">
        <v>283</v>
      </c>
      <c r="G18" s="65" t="s">
        <v>336</v>
      </c>
      <c r="H18" s="69" t="s">
        <v>307</v>
      </c>
      <c r="I18" s="63" t="s">
        <v>331</v>
      </c>
      <c r="J18" s="65" t="s">
        <v>313</v>
      </c>
      <c r="K18" s="62" t="s">
        <v>326</v>
      </c>
      <c r="L18" s="60">
        <f t="shared" si="1"/>
        <v>0.2</v>
      </c>
      <c r="M18" s="65" t="s">
        <v>189</v>
      </c>
      <c r="N18" s="65" t="s">
        <v>287</v>
      </c>
      <c r="O18" s="59">
        <f>P18+R18+S18+T18</f>
        <v>10</v>
      </c>
      <c r="P18" s="69">
        <v>2</v>
      </c>
      <c r="Q18" s="76">
        <v>2</v>
      </c>
      <c r="R18" s="69">
        <v>3</v>
      </c>
      <c r="S18" s="69">
        <v>3</v>
      </c>
      <c r="T18" s="69">
        <v>2</v>
      </c>
    </row>
    <row r="20" spans="1:20" ht="18" customHeight="1"/>
    <row r="29" spans="1:20" ht="18" customHeight="1"/>
  </sheetData>
  <mergeCells count="21">
    <mergeCell ref="A6:T6"/>
    <mergeCell ref="O15:O16"/>
    <mergeCell ref="P15:P16"/>
    <mergeCell ref="Q15:Q16"/>
    <mergeCell ref="R15:R16"/>
    <mergeCell ref="S15:S16"/>
    <mergeCell ref="T15:T16"/>
    <mergeCell ref="A8:A11"/>
    <mergeCell ref="A12:A13"/>
    <mergeCell ref="A15:A16"/>
    <mergeCell ref="B8:B18"/>
    <mergeCell ref="N15:N16"/>
    <mergeCell ref="G8:G11"/>
    <mergeCell ref="G12:G13"/>
    <mergeCell ref="G15:G16"/>
    <mergeCell ref="A5:B5"/>
    <mergeCell ref="A1:B4"/>
    <mergeCell ref="C1:S1"/>
    <mergeCell ref="C2:S2"/>
    <mergeCell ref="C3:S3"/>
    <mergeCell ref="C4:S4"/>
  </mergeCells>
  <dataValidations count="1">
    <dataValidation type="list" allowBlank="1" showInputMessage="1" showErrorMessage="1" sqref="M8:M288">
      <formula1>$V$9:$V$10</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zoomScale="30" zoomScaleNormal="30" workbookViewId="0">
      <selection activeCell="G32" sqref="G32"/>
    </sheetView>
  </sheetViews>
  <sheetFormatPr baseColWidth="10" defaultRowHeight="14.25"/>
  <cols>
    <col min="1" max="1" width="20.875" customWidth="1"/>
    <col min="2" max="2" width="30.625" customWidth="1"/>
    <col min="3" max="3" width="33.625" customWidth="1"/>
    <col min="4" max="4" width="32" customWidth="1"/>
    <col min="5" max="6" width="28.625" customWidth="1"/>
    <col min="7" max="7" width="33.125" bestFit="1" customWidth="1"/>
    <col min="8" max="8" width="33.125" customWidth="1"/>
    <col min="9" max="9" width="34" bestFit="1" customWidth="1"/>
    <col min="10" max="10" width="30.125" customWidth="1"/>
    <col min="11" max="11" width="23.625" customWidth="1"/>
    <col min="12" max="12" width="27.125" customWidth="1"/>
    <col min="13" max="13" width="39.125" bestFit="1" customWidth="1"/>
    <col min="14" max="14" width="54.625" bestFit="1" customWidth="1"/>
    <col min="17" max="17" width="0" hidden="1" customWidth="1"/>
  </cols>
  <sheetData>
    <row r="1" spans="1:17" s="1" customFormat="1" ht="22.5" customHeight="1">
      <c r="A1" s="143"/>
      <c r="B1" s="144"/>
      <c r="C1" s="149" t="s">
        <v>1</v>
      </c>
      <c r="D1" s="150"/>
      <c r="E1" s="150"/>
      <c r="F1" s="150"/>
      <c r="G1" s="150"/>
      <c r="H1" s="150"/>
      <c r="I1" s="150"/>
      <c r="J1" s="150"/>
      <c r="K1" s="150"/>
      <c r="L1" s="150"/>
      <c r="M1" s="151"/>
      <c r="N1" s="30" t="s">
        <v>223</v>
      </c>
    </row>
    <row r="2" spans="1:17" s="1" customFormat="1" ht="22.5" customHeight="1">
      <c r="A2" s="145"/>
      <c r="B2" s="146"/>
      <c r="C2" s="149" t="s">
        <v>2</v>
      </c>
      <c r="D2" s="150"/>
      <c r="E2" s="150"/>
      <c r="F2" s="150"/>
      <c r="G2" s="150"/>
      <c r="H2" s="150"/>
      <c r="I2" s="150"/>
      <c r="J2" s="150"/>
      <c r="K2" s="150"/>
      <c r="L2" s="150"/>
      <c r="M2" s="151"/>
      <c r="N2" s="30" t="s">
        <v>3</v>
      </c>
    </row>
    <row r="3" spans="1:17" s="1" customFormat="1" ht="22.5" customHeight="1">
      <c r="A3" s="145"/>
      <c r="B3" s="146"/>
      <c r="C3" s="149" t="s">
        <v>4</v>
      </c>
      <c r="D3" s="150"/>
      <c r="E3" s="150"/>
      <c r="F3" s="150"/>
      <c r="G3" s="150"/>
      <c r="H3" s="150"/>
      <c r="I3" s="150"/>
      <c r="J3" s="150"/>
      <c r="K3" s="150"/>
      <c r="L3" s="150"/>
      <c r="M3" s="151"/>
      <c r="N3" s="30" t="s">
        <v>222</v>
      </c>
    </row>
    <row r="4" spans="1:17" s="1" customFormat="1" ht="22.5" customHeight="1">
      <c r="A4" s="147"/>
      <c r="B4" s="148"/>
      <c r="C4" s="149" t="s">
        <v>159</v>
      </c>
      <c r="D4" s="150"/>
      <c r="E4" s="150"/>
      <c r="F4" s="150"/>
      <c r="G4" s="150"/>
      <c r="H4" s="150"/>
      <c r="I4" s="150"/>
      <c r="J4" s="150"/>
      <c r="K4" s="150"/>
      <c r="L4" s="150"/>
      <c r="M4" s="151"/>
      <c r="N4" s="30" t="s">
        <v>224</v>
      </c>
    </row>
    <row r="5" spans="1:17" s="1" customFormat="1" ht="26.25" customHeight="1">
      <c r="A5" s="141" t="s">
        <v>5</v>
      </c>
      <c r="B5" s="142"/>
      <c r="C5" s="141"/>
      <c r="D5" s="152"/>
      <c r="E5" s="152"/>
      <c r="F5" s="152"/>
      <c r="G5" s="152"/>
      <c r="H5" s="152"/>
      <c r="I5" s="152"/>
      <c r="J5" s="152"/>
      <c r="K5" s="152"/>
      <c r="L5" s="152"/>
      <c r="M5" s="152"/>
      <c r="N5" s="152"/>
    </row>
    <row r="6" spans="1:17" s="1" customFormat="1" ht="15" customHeight="1">
      <c r="A6" s="137" t="s">
        <v>155</v>
      </c>
      <c r="B6" s="137"/>
      <c r="C6" s="137"/>
      <c r="D6" s="137"/>
      <c r="E6" s="137"/>
      <c r="F6" s="137"/>
      <c r="G6" s="137"/>
      <c r="H6" s="137"/>
      <c r="I6" s="137"/>
      <c r="J6" s="137"/>
      <c r="K6" s="137"/>
      <c r="L6" s="138"/>
      <c r="M6" s="133" t="s">
        <v>95</v>
      </c>
      <c r="N6" s="134"/>
    </row>
    <row r="7" spans="1:17" s="1" customFormat="1">
      <c r="A7" s="139"/>
      <c r="B7" s="139"/>
      <c r="C7" s="139"/>
      <c r="D7" s="139"/>
      <c r="E7" s="139"/>
      <c r="F7" s="139"/>
      <c r="G7" s="139"/>
      <c r="H7" s="139"/>
      <c r="I7" s="139"/>
      <c r="J7" s="139"/>
      <c r="K7" s="139"/>
      <c r="L7" s="140"/>
      <c r="M7" s="135"/>
      <c r="N7" s="136"/>
    </row>
    <row r="8" spans="1:17" s="23" customFormat="1" ht="66.75" customHeight="1">
      <c r="A8" s="2" t="s">
        <v>99</v>
      </c>
      <c r="B8" s="2" t="s">
        <v>191</v>
      </c>
      <c r="C8" s="2" t="s">
        <v>172</v>
      </c>
      <c r="D8" s="2" t="s">
        <v>85</v>
      </c>
      <c r="E8" s="2" t="s">
        <v>86</v>
      </c>
      <c r="F8" s="2" t="s">
        <v>87</v>
      </c>
      <c r="G8" s="2" t="s">
        <v>167</v>
      </c>
      <c r="H8" s="2" t="s">
        <v>169</v>
      </c>
      <c r="I8" s="2" t="s">
        <v>168</v>
      </c>
      <c r="J8" s="2" t="s">
        <v>158</v>
      </c>
      <c r="K8" s="2" t="s">
        <v>96</v>
      </c>
      <c r="L8" s="2" t="s">
        <v>88</v>
      </c>
      <c r="M8" s="2" t="s">
        <v>26</v>
      </c>
      <c r="N8" s="2" t="s">
        <v>27</v>
      </c>
    </row>
    <row r="9" spans="1:17" ht="42.75" customHeight="1">
      <c r="A9" s="52" t="s">
        <v>293</v>
      </c>
      <c r="B9" s="223" t="s">
        <v>382</v>
      </c>
      <c r="C9" s="223" t="s">
        <v>384</v>
      </c>
      <c r="D9" s="223" t="s">
        <v>383</v>
      </c>
      <c r="E9" s="88" t="s">
        <v>404</v>
      </c>
      <c r="F9" s="223" t="s">
        <v>385</v>
      </c>
      <c r="G9" s="86" t="s">
        <v>405</v>
      </c>
      <c r="H9" s="224">
        <v>0.8</v>
      </c>
      <c r="I9" s="225" t="s">
        <v>406</v>
      </c>
      <c r="J9" s="225" t="s">
        <v>407</v>
      </c>
      <c r="K9" s="225" t="s">
        <v>89</v>
      </c>
      <c r="L9" s="226" t="s">
        <v>408</v>
      </c>
      <c r="M9" s="223" t="s">
        <v>386</v>
      </c>
      <c r="N9" s="223" t="s">
        <v>387</v>
      </c>
    </row>
    <row r="10" spans="1:17" ht="42.75">
      <c r="A10" s="52" t="s">
        <v>294</v>
      </c>
      <c r="B10" s="223"/>
      <c r="C10" s="223"/>
      <c r="D10" s="223"/>
      <c r="E10" s="88" t="s">
        <v>404</v>
      </c>
      <c r="F10" s="223"/>
      <c r="G10" s="86" t="s">
        <v>405</v>
      </c>
      <c r="H10" s="224">
        <v>0.8</v>
      </c>
      <c r="I10" s="225" t="s">
        <v>406</v>
      </c>
      <c r="J10" s="225" t="s">
        <v>407</v>
      </c>
      <c r="K10" s="225" t="s">
        <v>89</v>
      </c>
      <c r="L10" s="226" t="s">
        <v>408</v>
      </c>
      <c r="M10" s="223"/>
      <c r="N10" s="223"/>
      <c r="Q10" t="s">
        <v>89</v>
      </c>
    </row>
    <row r="11" spans="1:17" ht="42.75">
      <c r="A11" s="52" t="s">
        <v>295</v>
      </c>
      <c r="B11" s="223"/>
      <c r="C11" s="223"/>
      <c r="D11" s="223"/>
      <c r="E11" s="88" t="s">
        <v>404</v>
      </c>
      <c r="F11" s="223"/>
      <c r="G11" s="86" t="s">
        <v>405</v>
      </c>
      <c r="H11" s="224">
        <v>0.8</v>
      </c>
      <c r="I11" s="225" t="s">
        <v>406</v>
      </c>
      <c r="J11" s="225" t="s">
        <v>407</v>
      </c>
      <c r="K11" s="225" t="s">
        <v>89</v>
      </c>
      <c r="L11" s="226" t="s">
        <v>408</v>
      </c>
      <c r="M11" s="223"/>
      <c r="N11" s="223"/>
      <c r="Q11" t="s">
        <v>90</v>
      </c>
    </row>
    <row r="12" spans="1:17" ht="42.75">
      <c r="A12" s="52" t="s">
        <v>296</v>
      </c>
      <c r="B12" s="223"/>
      <c r="C12" s="223"/>
      <c r="D12" s="223"/>
      <c r="E12" s="88" t="s">
        <v>404</v>
      </c>
      <c r="F12" s="223"/>
      <c r="G12" s="86" t="s">
        <v>405</v>
      </c>
      <c r="H12" s="224">
        <v>0.8</v>
      </c>
      <c r="I12" s="225" t="s">
        <v>406</v>
      </c>
      <c r="J12" s="225" t="s">
        <v>407</v>
      </c>
      <c r="K12" s="225" t="s">
        <v>89</v>
      </c>
      <c r="L12" s="226" t="s">
        <v>408</v>
      </c>
      <c r="M12" s="223"/>
      <c r="N12" s="223"/>
      <c r="Q12" t="s">
        <v>91</v>
      </c>
    </row>
    <row r="13" spans="1:17" ht="42.75">
      <c r="A13" s="53" t="s">
        <v>298</v>
      </c>
      <c r="B13" s="223"/>
      <c r="C13" s="223"/>
      <c r="D13" s="223"/>
      <c r="E13" s="88" t="s">
        <v>404</v>
      </c>
      <c r="F13" s="223"/>
      <c r="G13" s="86" t="s">
        <v>405</v>
      </c>
      <c r="H13" s="224">
        <v>0.8</v>
      </c>
      <c r="I13" s="225" t="s">
        <v>406</v>
      </c>
      <c r="J13" s="225" t="s">
        <v>407</v>
      </c>
      <c r="K13" s="225" t="s">
        <v>89</v>
      </c>
      <c r="L13" s="226" t="s">
        <v>408</v>
      </c>
      <c r="M13" s="223"/>
      <c r="N13" s="223"/>
      <c r="Q13" t="s">
        <v>92</v>
      </c>
    </row>
    <row r="14" spans="1:17" ht="42.75">
      <c r="A14" s="53" t="s">
        <v>299</v>
      </c>
      <c r="B14" s="223"/>
      <c r="C14" s="223"/>
      <c r="D14" s="223"/>
      <c r="E14" s="88" t="s">
        <v>404</v>
      </c>
      <c r="F14" s="223"/>
      <c r="G14" s="86" t="s">
        <v>405</v>
      </c>
      <c r="H14" s="224">
        <v>0.8</v>
      </c>
      <c r="I14" s="225" t="s">
        <v>406</v>
      </c>
      <c r="J14" s="225" t="s">
        <v>407</v>
      </c>
      <c r="K14" s="225" t="s">
        <v>89</v>
      </c>
      <c r="L14" s="226" t="s">
        <v>408</v>
      </c>
      <c r="M14" s="223"/>
      <c r="N14" s="223"/>
    </row>
    <row r="15" spans="1:17" ht="57" customHeight="1">
      <c r="A15" s="54" t="s">
        <v>301</v>
      </c>
      <c r="B15" s="223"/>
      <c r="C15" s="223"/>
      <c r="D15" s="223"/>
      <c r="E15" s="88" t="s">
        <v>404</v>
      </c>
      <c r="F15" s="223"/>
      <c r="G15" s="86" t="s">
        <v>405</v>
      </c>
      <c r="H15" s="224">
        <v>0.8</v>
      </c>
      <c r="I15" s="225" t="s">
        <v>406</v>
      </c>
      <c r="J15" s="225" t="s">
        <v>407</v>
      </c>
      <c r="K15" s="225" t="s">
        <v>89</v>
      </c>
      <c r="L15" s="226" t="s">
        <v>408</v>
      </c>
      <c r="M15" s="223"/>
      <c r="N15" s="223"/>
    </row>
    <row r="16" spans="1:17" ht="57">
      <c r="A16" s="87" t="s">
        <v>303</v>
      </c>
      <c r="B16" s="223"/>
      <c r="C16" s="223"/>
      <c r="D16" s="223"/>
      <c r="E16" s="227" t="s">
        <v>409</v>
      </c>
      <c r="F16" s="223"/>
      <c r="G16" s="89" t="s">
        <v>410</v>
      </c>
      <c r="H16" s="224">
        <v>0.25</v>
      </c>
      <c r="I16" s="225" t="s">
        <v>406</v>
      </c>
      <c r="J16" s="225" t="s">
        <v>407</v>
      </c>
      <c r="K16" s="225" t="s">
        <v>92</v>
      </c>
      <c r="L16" s="226" t="s">
        <v>408</v>
      </c>
      <c r="M16" s="223"/>
      <c r="N16" s="223"/>
    </row>
    <row r="17" spans="1:14" ht="71.25" customHeight="1">
      <c r="A17" s="87" t="s">
        <v>304</v>
      </c>
      <c r="B17" s="223"/>
      <c r="C17" s="223"/>
      <c r="D17" s="223"/>
      <c r="E17" s="227" t="s">
        <v>409</v>
      </c>
      <c r="F17" s="223"/>
      <c r="G17" s="89" t="s">
        <v>410</v>
      </c>
      <c r="H17" s="224">
        <v>0.25</v>
      </c>
      <c r="I17" s="225" t="s">
        <v>406</v>
      </c>
      <c r="J17" s="225" t="s">
        <v>407</v>
      </c>
      <c r="K17" s="225" t="s">
        <v>92</v>
      </c>
      <c r="L17" s="226" t="s">
        <v>408</v>
      </c>
      <c r="M17" s="223"/>
      <c r="N17" s="223"/>
    </row>
    <row r="18" spans="1:14" ht="57">
      <c r="A18" s="55" t="s">
        <v>306</v>
      </c>
      <c r="B18" s="223"/>
      <c r="C18" s="223"/>
      <c r="D18" s="223"/>
      <c r="E18" s="88" t="s">
        <v>404</v>
      </c>
      <c r="F18" s="223"/>
      <c r="G18" s="86" t="s">
        <v>405</v>
      </c>
      <c r="H18" s="224">
        <v>0.8</v>
      </c>
      <c r="I18" s="225" t="s">
        <v>406</v>
      </c>
      <c r="J18" s="225" t="s">
        <v>407</v>
      </c>
      <c r="K18" s="225" t="s">
        <v>89</v>
      </c>
      <c r="L18" s="226" t="s">
        <v>408</v>
      </c>
      <c r="M18" s="223"/>
      <c r="N18" s="223"/>
    </row>
    <row r="19" spans="1:14" ht="57">
      <c r="A19" s="56" t="s">
        <v>307</v>
      </c>
      <c r="B19" s="223"/>
      <c r="C19" s="223"/>
      <c r="D19" s="223"/>
      <c r="E19" s="88" t="s">
        <v>404</v>
      </c>
      <c r="F19" s="223"/>
      <c r="G19" s="86" t="s">
        <v>405</v>
      </c>
      <c r="H19" s="224">
        <v>0.8</v>
      </c>
      <c r="I19" s="225" t="s">
        <v>406</v>
      </c>
      <c r="J19" s="225" t="s">
        <v>407</v>
      </c>
      <c r="K19" s="225" t="s">
        <v>89</v>
      </c>
      <c r="L19" s="226" t="s">
        <v>408</v>
      </c>
      <c r="M19" s="223"/>
      <c r="N19" s="223"/>
    </row>
    <row r="20" spans="1:14">
      <c r="B20" s="79"/>
      <c r="C20" s="79"/>
      <c r="D20" s="79"/>
      <c r="F20" s="79"/>
      <c r="M20" s="81"/>
      <c r="N20" s="81"/>
    </row>
    <row r="21" spans="1:14">
      <c r="B21" s="79"/>
      <c r="C21" s="79"/>
      <c r="D21" s="79"/>
      <c r="F21" s="79"/>
      <c r="M21" s="81"/>
      <c r="N21" s="81"/>
    </row>
    <row r="22" spans="1:14">
      <c r="B22" s="79"/>
      <c r="C22" s="79"/>
      <c r="D22" s="79"/>
      <c r="F22" s="79"/>
      <c r="M22" s="81"/>
      <c r="N22" s="81"/>
    </row>
    <row r="23" spans="1:14">
      <c r="B23" s="79"/>
      <c r="C23" s="79"/>
      <c r="D23" s="79"/>
      <c r="F23" s="79"/>
      <c r="M23" s="81"/>
      <c r="N23" s="81"/>
    </row>
    <row r="24" spans="1:14">
      <c r="B24" s="79"/>
      <c r="C24" s="79"/>
      <c r="D24" s="79"/>
      <c r="F24" s="79"/>
      <c r="M24" s="81"/>
      <c r="N24" s="81"/>
    </row>
    <row r="25" spans="1:14">
      <c r="B25" s="79"/>
      <c r="C25" s="79"/>
      <c r="D25" s="79"/>
      <c r="F25" s="79"/>
      <c r="M25" s="81"/>
      <c r="N25" s="81"/>
    </row>
    <row r="26" spans="1:14">
      <c r="B26" s="79"/>
      <c r="C26" s="79"/>
      <c r="D26" s="79"/>
      <c r="F26" s="79"/>
      <c r="M26" s="81"/>
      <c r="N26" s="81"/>
    </row>
    <row r="27" spans="1:14">
      <c r="B27" s="79"/>
      <c r="C27" s="79"/>
      <c r="D27" s="79"/>
      <c r="F27" s="79"/>
      <c r="M27" s="81"/>
      <c r="N27" s="81"/>
    </row>
    <row r="28" spans="1:14">
      <c r="B28" s="79"/>
      <c r="C28" s="79"/>
      <c r="D28" s="79"/>
      <c r="F28" s="79"/>
      <c r="M28" s="81"/>
      <c r="N28" s="81"/>
    </row>
    <row r="29" spans="1:14">
      <c r="B29" s="79"/>
      <c r="C29" s="79"/>
      <c r="D29" s="79"/>
      <c r="F29" s="79"/>
      <c r="M29" s="81"/>
      <c r="N29" s="81"/>
    </row>
    <row r="30" spans="1:14">
      <c r="B30" s="79"/>
      <c r="C30" s="79"/>
      <c r="D30" s="79"/>
      <c r="F30" s="79"/>
      <c r="M30" s="81"/>
      <c r="N30" s="81"/>
    </row>
    <row r="31" spans="1:14">
      <c r="B31" s="79"/>
      <c r="C31" s="79"/>
      <c r="D31" s="79"/>
      <c r="F31" s="79"/>
      <c r="M31" s="81"/>
      <c r="N31" s="81"/>
    </row>
    <row r="32" spans="1:14">
      <c r="B32" s="79"/>
      <c r="C32" s="79"/>
      <c r="D32" s="79"/>
      <c r="F32" s="79"/>
      <c r="M32" s="81"/>
      <c r="N32" s="81"/>
    </row>
    <row r="33" spans="2:14">
      <c r="B33" s="79"/>
      <c r="C33" s="79"/>
      <c r="D33" s="79"/>
      <c r="F33" s="79"/>
      <c r="M33" s="81"/>
      <c r="N33" s="81"/>
    </row>
    <row r="34" spans="2:14">
      <c r="B34" s="79"/>
      <c r="C34" s="79"/>
      <c r="D34" s="79"/>
      <c r="F34" s="79"/>
      <c r="M34" s="81"/>
      <c r="N34" s="81"/>
    </row>
    <row r="35" spans="2:14">
      <c r="B35" s="79"/>
      <c r="C35" s="79"/>
      <c r="D35" s="79"/>
      <c r="F35" s="79"/>
      <c r="M35" s="81"/>
      <c r="N35" s="81"/>
    </row>
    <row r="36" spans="2:14">
      <c r="B36" s="79"/>
      <c r="C36" s="79"/>
      <c r="D36" s="79"/>
      <c r="F36" s="79"/>
      <c r="M36" s="81"/>
      <c r="N36" s="81"/>
    </row>
    <row r="37" spans="2:14">
      <c r="B37" s="79"/>
      <c r="C37" s="79"/>
      <c r="D37" s="79"/>
      <c r="F37" s="79"/>
      <c r="M37" s="81"/>
      <c r="N37" s="81"/>
    </row>
    <row r="38" spans="2:14">
      <c r="B38" s="79"/>
      <c r="C38" s="79"/>
      <c r="D38" s="79"/>
      <c r="F38" s="80"/>
      <c r="M38" s="82"/>
      <c r="N38" s="82"/>
    </row>
    <row r="39" spans="2:14">
      <c r="B39" s="79"/>
      <c r="C39" s="79"/>
      <c r="D39" s="79"/>
      <c r="F39" s="80"/>
    </row>
  </sheetData>
  <mergeCells count="15">
    <mergeCell ref="M6:N7"/>
    <mergeCell ref="A6:L7"/>
    <mergeCell ref="A5:B5"/>
    <mergeCell ref="A1:B4"/>
    <mergeCell ref="C1:M1"/>
    <mergeCell ref="C2:M2"/>
    <mergeCell ref="C3:M3"/>
    <mergeCell ref="C4:M4"/>
    <mergeCell ref="C5:N5"/>
    <mergeCell ref="F9:F19"/>
    <mergeCell ref="M9:M19"/>
    <mergeCell ref="N9:N19"/>
    <mergeCell ref="B9:B19"/>
    <mergeCell ref="C9:C19"/>
    <mergeCell ref="D9:D19"/>
  </mergeCells>
  <dataValidations count="1">
    <dataValidation type="list" allowBlank="1" showInputMessage="1" showErrorMessage="1" sqref="K9:K111">
      <formula1>$Q$10:$Q$13</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44"/>
  <sheetViews>
    <sheetView topLeftCell="O1" zoomScale="50" zoomScaleNormal="50" workbookViewId="0">
      <selection activeCell="C5" sqref="C5:AF5"/>
    </sheetView>
  </sheetViews>
  <sheetFormatPr baseColWidth="10" defaultColWidth="10.875" defaultRowHeight="14.25"/>
  <cols>
    <col min="1" max="1" width="23.375" style="43" customWidth="1"/>
    <col min="2" max="3" width="23.125" style="43" customWidth="1"/>
    <col min="4" max="4" width="26.125" style="43" bestFit="1" customWidth="1"/>
    <col min="5" max="5" width="29.625" style="43" customWidth="1"/>
    <col min="6" max="6" width="32.625" style="43" bestFit="1" customWidth="1"/>
    <col min="7" max="7" width="41.125" style="43" bestFit="1" customWidth="1"/>
    <col min="8" max="8" width="47" style="43" bestFit="1" customWidth="1"/>
    <col min="9" max="9" width="31.875" style="43" bestFit="1" customWidth="1"/>
    <col min="10" max="10" width="31.875" style="43" customWidth="1"/>
    <col min="11" max="12" width="45.125" style="43" customWidth="1"/>
    <col min="13" max="13" width="19.375" style="4" customWidth="1"/>
    <col min="14" max="14" width="36.125" style="4" customWidth="1"/>
    <col min="15" max="15" width="21.125" style="43" customWidth="1"/>
    <col min="16" max="16" width="21.625" style="43" customWidth="1"/>
    <col min="17" max="17" width="20.875" style="43" customWidth="1"/>
    <col min="18" max="18" width="35.875" style="4" bestFit="1" customWidth="1"/>
    <col min="19" max="19" width="31.625" style="43" bestFit="1" customWidth="1"/>
    <col min="20" max="20" width="32.875" style="43" bestFit="1" customWidth="1"/>
    <col min="21" max="21" width="29" style="43" bestFit="1" customWidth="1"/>
    <col min="22" max="22" width="44.625" style="43" customWidth="1"/>
    <col min="23" max="23" width="31.125" style="43" customWidth="1"/>
    <col min="24" max="24" width="46.125" style="43" bestFit="1" customWidth="1"/>
    <col min="25" max="25" width="46.125" style="43" customWidth="1"/>
    <col min="26" max="26" width="29.375" style="43" bestFit="1" customWidth="1"/>
    <col min="27" max="27" width="27.125" style="43" bestFit="1" customWidth="1"/>
    <col min="28" max="28" width="33.125" style="43" bestFit="1" customWidth="1"/>
    <col min="29" max="29" width="66.125" style="43" bestFit="1" customWidth="1"/>
    <col min="30" max="30" width="30.875" style="43" bestFit="1" customWidth="1"/>
    <col min="31" max="31" width="26.625" style="43" bestFit="1" customWidth="1"/>
    <col min="32" max="32" width="41" style="43" bestFit="1" customWidth="1"/>
    <col min="33" max="39" width="10.875" style="43"/>
    <col min="40" max="40" width="56.875" style="43" hidden="1" customWidth="1"/>
    <col min="41" max="16384" width="10.875" style="43"/>
  </cols>
  <sheetData>
    <row r="1" spans="1:40" ht="23.25" customHeight="1">
      <c r="A1" s="169" t="s">
        <v>0</v>
      </c>
      <c r="B1" s="169"/>
      <c r="C1" s="158" t="s">
        <v>1</v>
      </c>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60"/>
      <c r="AF1" s="44" t="s">
        <v>223</v>
      </c>
    </row>
    <row r="2" spans="1:40" ht="23.25" customHeight="1">
      <c r="A2" s="169"/>
      <c r="B2" s="169"/>
      <c r="C2" s="158" t="s">
        <v>2</v>
      </c>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60"/>
      <c r="AF2" s="44" t="s">
        <v>3</v>
      </c>
    </row>
    <row r="3" spans="1:40" ht="23.25" customHeight="1">
      <c r="A3" s="169"/>
      <c r="B3" s="169"/>
      <c r="C3" s="158" t="s">
        <v>4</v>
      </c>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60"/>
      <c r="AF3" s="44" t="s">
        <v>222</v>
      </c>
    </row>
    <row r="4" spans="1:40" ht="23.25" customHeight="1">
      <c r="A4" s="169"/>
      <c r="B4" s="169"/>
      <c r="C4" s="158" t="s">
        <v>159</v>
      </c>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60"/>
      <c r="AF4" s="44" t="s">
        <v>226</v>
      </c>
    </row>
    <row r="5" spans="1:40" ht="26.25" customHeight="1">
      <c r="A5" s="168" t="s">
        <v>5</v>
      </c>
      <c r="B5" s="168"/>
      <c r="C5" s="161"/>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3"/>
    </row>
    <row r="6" spans="1:40" ht="15" customHeight="1">
      <c r="A6" s="164" t="s">
        <v>170</v>
      </c>
      <c r="B6" s="164"/>
      <c r="C6" s="164"/>
      <c r="D6" s="164"/>
      <c r="E6" s="164"/>
      <c r="F6" s="164"/>
      <c r="G6" s="164"/>
      <c r="H6" s="164"/>
      <c r="I6" s="164"/>
      <c r="J6" s="164"/>
      <c r="K6" s="164"/>
      <c r="L6" s="164"/>
      <c r="M6" s="164"/>
      <c r="N6" s="164"/>
      <c r="O6" s="164"/>
      <c r="P6" s="164"/>
      <c r="Q6" s="164"/>
      <c r="R6" s="164"/>
      <c r="S6" s="164"/>
      <c r="T6" s="164"/>
      <c r="U6" s="164"/>
      <c r="V6" s="165"/>
      <c r="W6" s="170" t="s">
        <v>94</v>
      </c>
      <c r="X6" s="171"/>
      <c r="Y6" s="171"/>
      <c r="Z6" s="171"/>
      <c r="AA6" s="171"/>
      <c r="AB6" s="171"/>
      <c r="AC6" s="174" t="s">
        <v>6</v>
      </c>
      <c r="AD6" s="174"/>
      <c r="AE6" s="174"/>
      <c r="AF6" s="174"/>
    </row>
    <row r="7" spans="1:40" ht="15" customHeight="1">
      <c r="A7" s="166"/>
      <c r="B7" s="166"/>
      <c r="C7" s="166"/>
      <c r="D7" s="166"/>
      <c r="E7" s="166"/>
      <c r="F7" s="166"/>
      <c r="G7" s="166"/>
      <c r="H7" s="166"/>
      <c r="I7" s="166"/>
      <c r="J7" s="166"/>
      <c r="K7" s="166"/>
      <c r="L7" s="166"/>
      <c r="M7" s="166"/>
      <c r="N7" s="166"/>
      <c r="O7" s="166"/>
      <c r="P7" s="166"/>
      <c r="Q7" s="166"/>
      <c r="R7" s="166"/>
      <c r="S7" s="166"/>
      <c r="T7" s="166"/>
      <c r="U7" s="166"/>
      <c r="V7" s="167"/>
      <c r="W7" s="172"/>
      <c r="X7" s="173"/>
      <c r="Y7" s="173"/>
      <c r="Z7" s="173"/>
      <c r="AA7" s="173"/>
      <c r="AB7" s="173"/>
      <c r="AC7" s="174"/>
      <c r="AD7" s="174"/>
      <c r="AE7" s="174"/>
      <c r="AF7" s="174"/>
    </row>
    <row r="8" spans="1:40" ht="64.5" customHeight="1">
      <c r="A8" s="40" t="s">
        <v>99</v>
      </c>
      <c r="B8" s="40" t="s">
        <v>7</v>
      </c>
      <c r="C8" s="40" t="s">
        <v>194</v>
      </c>
      <c r="D8" s="41" t="s">
        <v>150</v>
      </c>
      <c r="E8" s="41" t="s">
        <v>10</v>
      </c>
      <c r="F8" s="40" t="s">
        <v>11</v>
      </c>
      <c r="G8" s="41" t="s">
        <v>148</v>
      </c>
      <c r="H8" s="41" t="s">
        <v>198</v>
      </c>
      <c r="I8" s="41" t="s">
        <v>149</v>
      </c>
      <c r="J8" s="41" t="s">
        <v>203</v>
      </c>
      <c r="K8" s="42" t="s">
        <v>192</v>
      </c>
      <c r="L8" s="42" t="s">
        <v>213</v>
      </c>
      <c r="M8" s="66" t="s">
        <v>12</v>
      </c>
      <c r="N8" s="22" t="s">
        <v>196</v>
      </c>
      <c r="O8" s="42" t="s">
        <v>151</v>
      </c>
      <c r="P8" s="42" t="s">
        <v>152</v>
      </c>
      <c r="Q8" s="40" t="s">
        <v>16</v>
      </c>
      <c r="R8" s="22" t="s">
        <v>17</v>
      </c>
      <c r="S8" s="40" t="s">
        <v>165</v>
      </c>
      <c r="T8" s="40" t="s">
        <v>36</v>
      </c>
      <c r="U8" s="40" t="s">
        <v>104</v>
      </c>
      <c r="V8" s="40" t="s">
        <v>105</v>
      </c>
      <c r="W8" s="41" t="s">
        <v>22</v>
      </c>
      <c r="X8" s="41" t="s">
        <v>154</v>
      </c>
      <c r="Y8" s="41" t="s">
        <v>208</v>
      </c>
      <c r="Z8" s="41" t="s">
        <v>23</v>
      </c>
      <c r="AA8" s="41" t="s">
        <v>24</v>
      </c>
      <c r="AB8" s="41" t="s">
        <v>25</v>
      </c>
      <c r="AC8" s="40" t="s">
        <v>19</v>
      </c>
      <c r="AD8" s="40" t="s">
        <v>153</v>
      </c>
      <c r="AE8" s="40" t="s">
        <v>18</v>
      </c>
      <c r="AF8" s="40" t="s">
        <v>20</v>
      </c>
    </row>
    <row r="9" spans="1:40" ht="128.1" customHeight="1">
      <c r="A9" s="175" t="s">
        <v>293</v>
      </c>
      <c r="B9" s="154" t="s">
        <v>234</v>
      </c>
      <c r="C9" s="182" t="s">
        <v>392</v>
      </c>
      <c r="D9" s="183" t="s">
        <v>316</v>
      </c>
      <c r="E9" s="154" t="s">
        <v>230</v>
      </c>
      <c r="F9" s="154" t="s">
        <v>231</v>
      </c>
      <c r="G9" s="156" t="s">
        <v>232</v>
      </c>
      <c r="H9" s="154" t="s">
        <v>233</v>
      </c>
      <c r="I9" s="51" t="s">
        <v>264</v>
      </c>
      <c r="J9" s="84">
        <v>0.5</v>
      </c>
      <c r="K9" s="45" t="s">
        <v>235</v>
      </c>
      <c r="L9" s="78"/>
      <c r="M9" s="65" t="s">
        <v>380</v>
      </c>
      <c r="N9" s="65">
        <v>20</v>
      </c>
      <c r="O9" s="64" t="s">
        <v>339</v>
      </c>
      <c r="P9" s="64" t="s">
        <v>340</v>
      </c>
      <c r="Q9" s="64">
        <v>150</v>
      </c>
      <c r="R9" s="127">
        <v>1059626</v>
      </c>
      <c r="S9" s="64" t="s">
        <v>395</v>
      </c>
      <c r="T9" s="64" t="s">
        <v>341</v>
      </c>
      <c r="U9" s="67" t="s">
        <v>338</v>
      </c>
      <c r="V9" s="58" t="s">
        <v>347</v>
      </c>
      <c r="W9" s="64" t="s">
        <v>346</v>
      </c>
      <c r="X9" s="78" t="s">
        <v>396</v>
      </c>
      <c r="Y9" s="178">
        <v>91471835776.539993</v>
      </c>
      <c r="Z9" s="78" t="s">
        <v>55</v>
      </c>
      <c r="AA9" s="78" t="s">
        <v>54</v>
      </c>
      <c r="AB9" s="78" t="s">
        <v>379</v>
      </c>
      <c r="AC9" s="178">
        <v>91471835776.539993</v>
      </c>
      <c r="AD9" s="178">
        <v>91471835776.539993</v>
      </c>
      <c r="AE9" s="178"/>
      <c r="AF9" s="177" t="s">
        <v>230</v>
      </c>
      <c r="AN9" s="43" t="s">
        <v>214</v>
      </c>
    </row>
    <row r="10" spans="1:40" ht="71.25">
      <c r="A10" s="175"/>
      <c r="B10" s="154"/>
      <c r="C10" s="182"/>
      <c r="D10" s="184"/>
      <c r="E10" s="154"/>
      <c r="F10" s="154"/>
      <c r="G10" s="157"/>
      <c r="H10" s="154"/>
      <c r="I10" s="153" t="s">
        <v>263</v>
      </c>
      <c r="J10" s="84">
        <f t="shared" ref="J10:J20" si="0">N10/100</f>
        <v>0.03</v>
      </c>
      <c r="K10" s="45" t="s">
        <v>236</v>
      </c>
      <c r="L10" s="78"/>
      <c r="M10" s="65" t="s">
        <v>380</v>
      </c>
      <c r="N10" s="65">
        <v>3</v>
      </c>
      <c r="O10" s="64" t="s">
        <v>339</v>
      </c>
      <c r="P10" s="64" t="s">
        <v>340</v>
      </c>
      <c r="Q10" s="64">
        <v>150</v>
      </c>
      <c r="R10" s="131"/>
      <c r="S10" s="78" t="s">
        <v>395</v>
      </c>
      <c r="T10" s="64" t="s">
        <v>341</v>
      </c>
      <c r="U10" s="68" t="s">
        <v>345</v>
      </c>
      <c r="V10" s="58" t="s">
        <v>348</v>
      </c>
      <c r="W10" s="64" t="s">
        <v>346</v>
      </c>
      <c r="X10" s="78" t="s">
        <v>397</v>
      </c>
      <c r="Y10" s="179"/>
      <c r="Z10" s="78" t="s">
        <v>55</v>
      </c>
      <c r="AA10" s="78" t="s">
        <v>54</v>
      </c>
      <c r="AB10" s="78" t="s">
        <v>379</v>
      </c>
      <c r="AC10" s="179"/>
      <c r="AD10" s="179"/>
      <c r="AE10" s="179"/>
      <c r="AF10" s="177"/>
      <c r="AN10" s="43" t="s">
        <v>210</v>
      </c>
    </row>
    <row r="11" spans="1:40" ht="28.5">
      <c r="A11" s="175" t="s">
        <v>294</v>
      </c>
      <c r="B11" s="154"/>
      <c r="C11" s="182"/>
      <c r="D11" s="183" t="s">
        <v>317</v>
      </c>
      <c r="E11" s="154"/>
      <c r="F11" s="154"/>
      <c r="G11" s="157"/>
      <c r="H11" s="154"/>
      <c r="I11" s="153"/>
      <c r="J11" s="84">
        <v>0.15</v>
      </c>
      <c r="K11" s="45" t="s">
        <v>237</v>
      </c>
      <c r="L11" s="78"/>
      <c r="M11" s="65" t="s">
        <v>380</v>
      </c>
      <c r="N11" s="65">
        <v>4</v>
      </c>
      <c r="O11" s="64" t="s">
        <v>339</v>
      </c>
      <c r="P11" s="64" t="s">
        <v>340</v>
      </c>
      <c r="Q11" s="64">
        <v>150</v>
      </c>
      <c r="R11" s="131"/>
      <c r="S11" s="78" t="s">
        <v>395</v>
      </c>
      <c r="T11" s="64" t="s">
        <v>341</v>
      </c>
      <c r="U11" s="176" t="s">
        <v>344</v>
      </c>
      <c r="V11" s="176" t="s">
        <v>349</v>
      </c>
      <c r="W11" s="64" t="s">
        <v>346</v>
      </c>
      <c r="X11" s="78" t="s">
        <v>398</v>
      </c>
      <c r="Y11" s="179"/>
      <c r="Z11" s="78" t="s">
        <v>55</v>
      </c>
      <c r="AA11" s="78" t="s">
        <v>54</v>
      </c>
      <c r="AB11" s="78" t="s">
        <v>379</v>
      </c>
      <c r="AC11" s="179"/>
      <c r="AD11" s="179"/>
      <c r="AE11" s="179"/>
      <c r="AF11" s="177"/>
      <c r="AN11" s="43" t="s">
        <v>218</v>
      </c>
    </row>
    <row r="12" spans="1:40" ht="57">
      <c r="A12" s="175"/>
      <c r="B12" s="154"/>
      <c r="C12" s="182"/>
      <c r="D12" s="184"/>
      <c r="E12" s="154"/>
      <c r="F12" s="154"/>
      <c r="G12" s="157"/>
      <c r="H12" s="154"/>
      <c r="I12" s="155" t="s">
        <v>262</v>
      </c>
      <c r="J12" s="84">
        <f t="shared" si="0"/>
        <v>7.0000000000000007E-2</v>
      </c>
      <c r="K12" s="45" t="s">
        <v>238</v>
      </c>
      <c r="L12" s="78"/>
      <c r="M12" s="65" t="s">
        <v>380</v>
      </c>
      <c r="N12" s="65">
        <v>7</v>
      </c>
      <c r="O12" s="64" t="s">
        <v>339</v>
      </c>
      <c r="P12" s="64" t="s">
        <v>340</v>
      </c>
      <c r="Q12" s="64">
        <v>150</v>
      </c>
      <c r="R12" s="131"/>
      <c r="S12" s="78" t="s">
        <v>395</v>
      </c>
      <c r="T12" s="64" t="s">
        <v>341</v>
      </c>
      <c r="U12" s="176"/>
      <c r="V12" s="176"/>
      <c r="W12" s="64" t="s">
        <v>346</v>
      </c>
      <c r="X12" s="78"/>
      <c r="Y12" s="179"/>
      <c r="Z12" s="78"/>
      <c r="AA12" s="78" t="s">
        <v>54</v>
      </c>
      <c r="AB12" s="78" t="s">
        <v>379</v>
      </c>
      <c r="AC12" s="179"/>
      <c r="AD12" s="179"/>
      <c r="AE12" s="179"/>
      <c r="AF12" s="177"/>
      <c r="AN12" s="43" t="s">
        <v>211</v>
      </c>
    </row>
    <row r="13" spans="1:40" ht="45" customHeight="1">
      <c r="A13" s="175" t="s">
        <v>295</v>
      </c>
      <c r="B13" s="154"/>
      <c r="C13" s="182"/>
      <c r="D13" s="183" t="s">
        <v>318</v>
      </c>
      <c r="E13" s="154"/>
      <c r="F13" s="154"/>
      <c r="G13" s="157"/>
      <c r="H13" s="154"/>
      <c r="I13" s="155"/>
      <c r="J13" s="84">
        <f t="shared" si="0"/>
        <v>0.03</v>
      </c>
      <c r="K13" s="45" t="s">
        <v>239</v>
      </c>
      <c r="L13" s="78"/>
      <c r="M13" s="65" t="s">
        <v>380</v>
      </c>
      <c r="N13" s="65">
        <v>3</v>
      </c>
      <c r="O13" s="64" t="s">
        <v>339</v>
      </c>
      <c r="P13" s="64" t="s">
        <v>340</v>
      </c>
      <c r="Q13" s="64">
        <v>150</v>
      </c>
      <c r="R13" s="131"/>
      <c r="S13" s="78" t="s">
        <v>395</v>
      </c>
      <c r="T13" s="64" t="s">
        <v>341</v>
      </c>
      <c r="U13" s="176" t="s">
        <v>343</v>
      </c>
      <c r="V13" s="176" t="s">
        <v>350</v>
      </c>
      <c r="W13" s="64" t="s">
        <v>346</v>
      </c>
      <c r="X13" s="78"/>
      <c r="Y13" s="179"/>
      <c r="Z13" s="78"/>
      <c r="AA13" s="78" t="s">
        <v>54</v>
      </c>
      <c r="AB13" s="78" t="s">
        <v>379</v>
      </c>
      <c r="AC13" s="179"/>
      <c r="AD13" s="179"/>
      <c r="AE13" s="179"/>
      <c r="AF13" s="177"/>
      <c r="AN13" s="43" t="s">
        <v>212</v>
      </c>
    </row>
    <row r="14" spans="1:40" ht="14.25" customHeight="1">
      <c r="A14" s="175"/>
      <c r="B14" s="154"/>
      <c r="C14" s="182"/>
      <c r="D14" s="184"/>
      <c r="E14" s="154"/>
      <c r="F14" s="154"/>
      <c r="G14" s="157"/>
      <c r="H14" s="154"/>
      <c r="I14" s="155"/>
      <c r="J14" s="84">
        <v>0.02</v>
      </c>
      <c r="K14" s="45" t="s">
        <v>240</v>
      </c>
      <c r="L14" s="78"/>
      <c r="M14" s="65" t="s">
        <v>381</v>
      </c>
      <c r="N14" s="65">
        <v>100</v>
      </c>
      <c r="O14" s="64" t="s">
        <v>339</v>
      </c>
      <c r="P14" s="64" t="s">
        <v>340</v>
      </c>
      <c r="Q14" s="64">
        <v>150</v>
      </c>
      <c r="R14" s="131"/>
      <c r="S14" s="78" t="s">
        <v>395</v>
      </c>
      <c r="T14" s="64" t="s">
        <v>341</v>
      </c>
      <c r="U14" s="176"/>
      <c r="V14" s="176"/>
      <c r="W14" s="64" t="s">
        <v>346</v>
      </c>
      <c r="X14" s="78"/>
      <c r="Y14" s="179"/>
      <c r="Z14" s="78"/>
      <c r="AA14" s="78" t="s">
        <v>54</v>
      </c>
      <c r="AB14" s="78" t="s">
        <v>379</v>
      </c>
      <c r="AC14" s="179"/>
      <c r="AD14" s="179"/>
      <c r="AE14" s="179"/>
      <c r="AF14" s="177"/>
      <c r="AN14" s="43" t="s">
        <v>215</v>
      </c>
    </row>
    <row r="15" spans="1:40" ht="57">
      <c r="A15" s="175" t="s">
        <v>296</v>
      </c>
      <c r="B15" s="154"/>
      <c r="C15" s="182"/>
      <c r="D15" s="183" t="s">
        <v>319</v>
      </c>
      <c r="E15" s="154"/>
      <c r="F15" s="154"/>
      <c r="G15" s="157"/>
      <c r="H15" s="154"/>
      <c r="I15" s="155"/>
      <c r="J15" s="84">
        <v>0.15</v>
      </c>
      <c r="K15" s="45" t="s">
        <v>241</v>
      </c>
      <c r="L15" s="78"/>
      <c r="M15" s="65" t="s">
        <v>380</v>
      </c>
      <c r="N15" s="65">
        <v>4</v>
      </c>
      <c r="O15" s="64" t="s">
        <v>339</v>
      </c>
      <c r="P15" s="64" t="s">
        <v>340</v>
      </c>
      <c r="Q15" s="64">
        <v>150</v>
      </c>
      <c r="R15" s="131"/>
      <c r="S15" s="78" t="s">
        <v>395</v>
      </c>
      <c r="T15" s="64" t="s">
        <v>341</v>
      </c>
      <c r="U15" s="176" t="s">
        <v>342</v>
      </c>
      <c r="V15" s="176" t="s">
        <v>351</v>
      </c>
      <c r="W15" s="64" t="s">
        <v>346</v>
      </c>
      <c r="X15" s="78"/>
      <c r="Y15" s="179"/>
      <c r="Z15" s="78"/>
      <c r="AA15" s="78" t="s">
        <v>54</v>
      </c>
      <c r="AB15" s="78" t="s">
        <v>379</v>
      </c>
      <c r="AC15" s="179"/>
      <c r="AD15" s="179"/>
      <c r="AE15" s="179"/>
      <c r="AF15" s="177"/>
      <c r="AN15" s="43" t="s">
        <v>216</v>
      </c>
    </row>
    <row r="16" spans="1:40" ht="71.25">
      <c r="A16" s="175"/>
      <c r="B16" s="154"/>
      <c r="C16" s="182"/>
      <c r="D16" s="184"/>
      <c r="E16" s="154"/>
      <c r="F16" s="154"/>
      <c r="G16" s="157"/>
      <c r="H16" s="154"/>
      <c r="I16" s="155"/>
      <c r="J16" s="84">
        <f t="shared" si="0"/>
        <v>0.01</v>
      </c>
      <c r="K16" s="45" t="s">
        <v>242</v>
      </c>
      <c r="L16" s="78"/>
      <c r="M16" s="65" t="s">
        <v>381</v>
      </c>
      <c r="N16" s="65">
        <v>1</v>
      </c>
      <c r="O16" s="64" t="s">
        <v>339</v>
      </c>
      <c r="P16" s="64" t="s">
        <v>340</v>
      </c>
      <c r="Q16" s="64">
        <v>150</v>
      </c>
      <c r="R16" s="131"/>
      <c r="S16" s="78" t="s">
        <v>395</v>
      </c>
      <c r="T16" s="64" t="s">
        <v>341</v>
      </c>
      <c r="U16" s="176"/>
      <c r="V16" s="176"/>
      <c r="W16" s="64" t="s">
        <v>346</v>
      </c>
      <c r="X16" s="78"/>
      <c r="Y16" s="179"/>
      <c r="Z16" s="78"/>
      <c r="AA16" s="78" t="s">
        <v>54</v>
      </c>
      <c r="AB16" s="78" t="s">
        <v>379</v>
      </c>
      <c r="AC16" s="179"/>
      <c r="AD16" s="179"/>
      <c r="AE16" s="179"/>
      <c r="AF16" s="177"/>
      <c r="AN16" s="43" t="s">
        <v>217</v>
      </c>
    </row>
    <row r="17" spans="1:32" ht="96" customHeight="1">
      <c r="A17" s="175" t="s">
        <v>298</v>
      </c>
      <c r="B17" s="181" t="s">
        <v>254</v>
      </c>
      <c r="C17" s="182" t="s">
        <v>337</v>
      </c>
      <c r="D17" s="194" t="s">
        <v>320</v>
      </c>
      <c r="E17" s="181" t="s">
        <v>253</v>
      </c>
      <c r="F17" s="181" t="s">
        <v>243</v>
      </c>
      <c r="G17" s="180" t="s">
        <v>252</v>
      </c>
      <c r="H17" s="207" t="s">
        <v>244</v>
      </c>
      <c r="I17" s="180" t="s">
        <v>261</v>
      </c>
      <c r="J17" s="84">
        <v>0.5</v>
      </c>
      <c r="K17" s="46" t="s">
        <v>246</v>
      </c>
      <c r="L17" s="78"/>
      <c r="M17" s="65" t="s">
        <v>380</v>
      </c>
      <c r="N17" s="65">
        <v>6</v>
      </c>
      <c r="O17" s="64" t="s">
        <v>339</v>
      </c>
      <c r="P17" s="64" t="s">
        <v>340</v>
      </c>
      <c r="Q17" s="64">
        <v>150</v>
      </c>
      <c r="R17" s="131"/>
      <c r="S17" s="78" t="s">
        <v>395</v>
      </c>
      <c r="T17" s="64" t="s">
        <v>341</v>
      </c>
      <c r="U17" s="206" t="s">
        <v>352</v>
      </c>
      <c r="V17" s="176" t="s">
        <v>355</v>
      </c>
      <c r="W17" s="64" t="s">
        <v>346</v>
      </c>
      <c r="X17" s="78" t="s">
        <v>400</v>
      </c>
      <c r="Y17" s="178">
        <v>58191044444.709999</v>
      </c>
      <c r="Z17" s="78"/>
      <c r="AA17" s="78" t="s">
        <v>54</v>
      </c>
      <c r="AB17" s="78" t="s">
        <v>379</v>
      </c>
      <c r="AC17" s="178">
        <v>58191044444.709999</v>
      </c>
      <c r="AD17" s="178">
        <v>58191044444.709999</v>
      </c>
      <c r="AE17" s="178"/>
      <c r="AF17" s="177" t="s">
        <v>253</v>
      </c>
    </row>
    <row r="18" spans="1:32" ht="28.5">
      <c r="A18" s="175"/>
      <c r="B18" s="181"/>
      <c r="C18" s="182"/>
      <c r="D18" s="195"/>
      <c r="E18" s="181"/>
      <c r="F18" s="181"/>
      <c r="G18" s="180"/>
      <c r="H18" s="208"/>
      <c r="I18" s="180"/>
      <c r="J18" s="84">
        <f t="shared" si="0"/>
        <v>0.06</v>
      </c>
      <c r="K18" s="46" t="s">
        <v>247</v>
      </c>
      <c r="L18" s="78"/>
      <c r="M18" s="65" t="s">
        <v>381</v>
      </c>
      <c r="N18" s="65">
        <v>6</v>
      </c>
      <c r="O18" s="64" t="s">
        <v>339</v>
      </c>
      <c r="P18" s="64" t="s">
        <v>340</v>
      </c>
      <c r="Q18" s="64">
        <v>150</v>
      </c>
      <c r="R18" s="131"/>
      <c r="S18" s="78" t="s">
        <v>395</v>
      </c>
      <c r="T18" s="64" t="s">
        <v>341</v>
      </c>
      <c r="U18" s="206"/>
      <c r="V18" s="176"/>
      <c r="W18" s="64" t="s">
        <v>346</v>
      </c>
      <c r="X18" s="78" t="s">
        <v>399</v>
      </c>
      <c r="Y18" s="178"/>
      <c r="Z18" s="78"/>
      <c r="AA18" s="78" t="s">
        <v>54</v>
      </c>
      <c r="AB18" s="78" t="s">
        <v>379</v>
      </c>
      <c r="AC18" s="178"/>
      <c r="AD18" s="178"/>
      <c r="AE18" s="178"/>
      <c r="AF18" s="177"/>
    </row>
    <row r="19" spans="1:32" ht="57">
      <c r="A19" s="175"/>
      <c r="B19" s="181"/>
      <c r="C19" s="182"/>
      <c r="D19" s="196"/>
      <c r="E19" s="181"/>
      <c r="F19" s="181"/>
      <c r="G19" s="180"/>
      <c r="H19" s="208"/>
      <c r="I19" s="180"/>
      <c r="J19" s="84">
        <v>0.15</v>
      </c>
      <c r="K19" s="46" t="s">
        <v>248</v>
      </c>
      <c r="L19" s="78"/>
      <c r="M19" s="65" t="s">
        <v>381</v>
      </c>
      <c r="N19" s="65">
        <v>14000</v>
      </c>
      <c r="O19" s="64" t="s">
        <v>339</v>
      </c>
      <c r="P19" s="64" t="s">
        <v>340</v>
      </c>
      <c r="Q19" s="64">
        <v>150</v>
      </c>
      <c r="R19" s="131"/>
      <c r="S19" s="78" t="s">
        <v>395</v>
      </c>
      <c r="T19" s="64" t="s">
        <v>341</v>
      </c>
      <c r="U19" s="176" t="s">
        <v>354</v>
      </c>
      <c r="V19" s="176" t="s">
        <v>356</v>
      </c>
      <c r="W19" s="64" t="s">
        <v>346</v>
      </c>
      <c r="X19" s="78" t="s">
        <v>401</v>
      </c>
      <c r="Y19" s="178"/>
      <c r="Z19" s="78"/>
      <c r="AA19" s="78" t="s">
        <v>54</v>
      </c>
      <c r="AB19" s="78" t="s">
        <v>379</v>
      </c>
      <c r="AC19" s="178"/>
      <c r="AD19" s="178"/>
      <c r="AE19" s="178"/>
      <c r="AF19" s="177"/>
    </row>
    <row r="20" spans="1:32" ht="42.75">
      <c r="A20" s="175" t="s">
        <v>299</v>
      </c>
      <c r="B20" s="181"/>
      <c r="C20" s="182"/>
      <c r="D20" s="194" t="s">
        <v>321</v>
      </c>
      <c r="E20" s="181"/>
      <c r="F20" s="181"/>
      <c r="G20" s="180"/>
      <c r="H20" s="209"/>
      <c r="I20" s="180"/>
      <c r="J20" s="84">
        <f t="shared" si="0"/>
        <v>0.1</v>
      </c>
      <c r="K20" s="46" t="s">
        <v>249</v>
      </c>
      <c r="L20" s="78"/>
      <c r="M20" s="65" t="s">
        <v>381</v>
      </c>
      <c r="N20" s="65">
        <v>10</v>
      </c>
      <c r="O20" s="64" t="s">
        <v>339</v>
      </c>
      <c r="P20" s="64" t="s">
        <v>340</v>
      </c>
      <c r="Q20" s="64">
        <v>150</v>
      </c>
      <c r="R20" s="131"/>
      <c r="S20" s="78" t="s">
        <v>395</v>
      </c>
      <c r="T20" s="64" t="s">
        <v>341</v>
      </c>
      <c r="U20" s="176"/>
      <c r="V20" s="176"/>
      <c r="W20" s="64" t="s">
        <v>346</v>
      </c>
      <c r="X20" s="78"/>
      <c r="Y20" s="178"/>
      <c r="Z20" s="78"/>
      <c r="AA20" s="78" t="s">
        <v>54</v>
      </c>
      <c r="AB20" s="78" t="s">
        <v>379</v>
      </c>
      <c r="AC20" s="178"/>
      <c r="AD20" s="178"/>
      <c r="AE20" s="178"/>
      <c r="AF20" s="177"/>
    </row>
    <row r="21" spans="1:32" ht="42.75">
      <c r="A21" s="175"/>
      <c r="B21" s="181"/>
      <c r="C21" s="182"/>
      <c r="D21" s="195"/>
      <c r="E21" s="181"/>
      <c r="F21" s="181"/>
      <c r="G21" s="180"/>
      <c r="H21" s="207" t="s">
        <v>245</v>
      </c>
      <c r="I21" s="180" t="s">
        <v>260</v>
      </c>
      <c r="J21" s="84">
        <v>0.02</v>
      </c>
      <c r="K21" s="46" t="s">
        <v>250</v>
      </c>
      <c r="L21" s="78"/>
      <c r="M21" s="65" t="s">
        <v>380</v>
      </c>
      <c r="N21" s="65">
        <v>0.5</v>
      </c>
      <c r="O21" s="64" t="s">
        <v>339</v>
      </c>
      <c r="P21" s="64" t="s">
        <v>340</v>
      </c>
      <c r="Q21" s="64">
        <v>150</v>
      </c>
      <c r="R21" s="131"/>
      <c r="S21" s="78" t="s">
        <v>395</v>
      </c>
      <c r="T21" s="64" t="s">
        <v>341</v>
      </c>
      <c r="U21" s="205" t="s">
        <v>353</v>
      </c>
      <c r="V21" s="176" t="s">
        <v>357</v>
      </c>
      <c r="W21" s="64" t="s">
        <v>346</v>
      </c>
      <c r="X21" s="78"/>
      <c r="Y21" s="178"/>
      <c r="Z21" s="78"/>
      <c r="AA21" s="78" t="s">
        <v>54</v>
      </c>
      <c r="AB21" s="78" t="s">
        <v>379</v>
      </c>
      <c r="AC21" s="178"/>
      <c r="AD21" s="178"/>
      <c r="AE21" s="178"/>
      <c r="AF21" s="177"/>
    </row>
    <row r="22" spans="1:32" ht="28.5">
      <c r="A22" s="175"/>
      <c r="B22" s="181"/>
      <c r="C22" s="182"/>
      <c r="D22" s="195"/>
      <c r="E22" s="181"/>
      <c r="F22" s="181"/>
      <c r="G22" s="180"/>
      <c r="H22" s="208"/>
      <c r="I22" s="180"/>
      <c r="J22" s="84">
        <v>0.02</v>
      </c>
      <c r="K22" s="46" t="s">
        <v>235</v>
      </c>
      <c r="L22" s="78"/>
      <c r="M22" s="65" t="s">
        <v>381</v>
      </c>
      <c r="N22" s="65">
        <v>0.5</v>
      </c>
      <c r="O22" s="64" t="s">
        <v>339</v>
      </c>
      <c r="P22" s="64" t="s">
        <v>340</v>
      </c>
      <c r="Q22" s="64">
        <v>150</v>
      </c>
      <c r="R22" s="131"/>
      <c r="S22" s="78" t="s">
        <v>395</v>
      </c>
      <c r="T22" s="64" t="s">
        <v>341</v>
      </c>
      <c r="U22" s="205"/>
      <c r="V22" s="176"/>
      <c r="W22" s="64" t="s">
        <v>346</v>
      </c>
      <c r="X22" s="78"/>
      <c r="Y22" s="178"/>
      <c r="Z22" s="78"/>
      <c r="AA22" s="78" t="s">
        <v>54</v>
      </c>
      <c r="AB22" s="78" t="s">
        <v>379</v>
      </c>
      <c r="AC22" s="178"/>
      <c r="AD22" s="178"/>
      <c r="AE22" s="178"/>
      <c r="AF22" s="177"/>
    </row>
    <row r="23" spans="1:32">
      <c r="A23" s="175"/>
      <c r="B23" s="181"/>
      <c r="C23" s="182"/>
      <c r="D23" s="196"/>
      <c r="E23" s="181"/>
      <c r="F23" s="181"/>
      <c r="G23" s="180"/>
      <c r="H23" s="209"/>
      <c r="I23" s="180"/>
      <c r="J23" s="84">
        <v>0.15</v>
      </c>
      <c r="K23" s="46" t="s">
        <v>251</v>
      </c>
      <c r="L23" s="78"/>
      <c r="M23" s="65" t="s">
        <v>381</v>
      </c>
      <c r="N23" s="65">
        <v>50</v>
      </c>
      <c r="O23" s="64" t="s">
        <v>339</v>
      </c>
      <c r="P23" s="64" t="s">
        <v>340</v>
      </c>
      <c r="Q23" s="64">
        <v>150</v>
      </c>
      <c r="R23" s="131"/>
      <c r="S23" s="78" t="s">
        <v>395</v>
      </c>
      <c r="T23" s="64" t="s">
        <v>341</v>
      </c>
      <c r="U23" s="205"/>
      <c r="V23" s="176"/>
      <c r="W23" s="64" t="s">
        <v>346</v>
      </c>
      <c r="X23" s="78"/>
      <c r="Y23" s="178"/>
      <c r="Z23" s="78"/>
      <c r="AA23" s="78" t="s">
        <v>54</v>
      </c>
      <c r="AB23" s="78" t="s">
        <v>379</v>
      </c>
      <c r="AC23" s="178"/>
      <c r="AD23" s="178"/>
      <c r="AE23" s="178"/>
      <c r="AF23" s="177"/>
    </row>
    <row r="24" spans="1:32" ht="111.95" customHeight="1">
      <c r="A24" s="175" t="s">
        <v>301</v>
      </c>
      <c r="B24" s="191" t="s">
        <v>255</v>
      </c>
      <c r="C24" s="182" t="s">
        <v>334</v>
      </c>
      <c r="D24" s="197" t="s">
        <v>322</v>
      </c>
      <c r="E24" s="191" t="s">
        <v>256</v>
      </c>
      <c r="F24" s="202" t="s">
        <v>268</v>
      </c>
      <c r="G24" s="191" t="s">
        <v>257</v>
      </c>
      <c r="H24" s="191" t="s">
        <v>258</v>
      </c>
      <c r="I24" s="190" t="s">
        <v>259</v>
      </c>
      <c r="J24" s="84">
        <v>0.5</v>
      </c>
      <c r="K24" s="47" t="s">
        <v>265</v>
      </c>
      <c r="L24" s="78"/>
      <c r="M24" s="65" t="s">
        <v>380</v>
      </c>
      <c r="N24" s="65">
        <v>510</v>
      </c>
      <c r="O24" s="64" t="s">
        <v>339</v>
      </c>
      <c r="P24" s="64" t="s">
        <v>340</v>
      </c>
      <c r="Q24" s="64">
        <v>150</v>
      </c>
      <c r="R24" s="131"/>
      <c r="S24" s="78" t="s">
        <v>395</v>
      </c>
      <c r="T24" s="64" t="s">
        <v>341</v>
      </c>
      <c r="U24" s="176" t="s">
        <v>358</v>
      </c>
      <c r="V24" s="176" t="s">
        <v>361</v>
      </c>
      <c r="W24" s="64" t="s">
        <v>346</v>
      </c>
      <c r="X24" s="210"/>
      <c r="Y24" s="178">
        <v>3934831644.23</v>
      </c>
      <c r="Z24" s="78"/>
      <c r="AA24" s="78" t="s">
        <v>54</v>
      </c>
      <c r="AB24" s="78" t="s">
        <v>379</v>
      </c>
      <c r="AC24" s="178">
        <v>3934831644.23</v>
      </c>
      <c r="AD24" s="178">
        <v>3934831644.23</v>
      </c>
      <c r="AE24" s="178" t="s">
        <v>378</v>
      </c>
      <c r="AF24" s="177" t="s">
        <v>256</v>
      </c>
    </row>
    <row r="25" spans="1:32" ht="28.5">
      <c r="A25" s="175"/>
      <c r="B25" s="191"/>
      <c r="C25" s="182"/>
      <c r="D25" s="198"/>
      <c r="E25" s="191"/>
      <c r="F25" s="203"/>
      <c r="G25" s="191"/>
      <c r="H25" s="191"/>
      <c r="I25" s="190"/>
      <c r="J25" s="84">
        <v>0.1</v>
      </c>
      <c r="K25" s="47" t="s">
        <v>266</v>
      </c>
      <c r="L25" s="78"/>
      <c r="M25" s="65" t="s">
        <v>381</v>
      </c>
      <c r="N25" s="65">
        <v>1</v>
      </c>
      <c r="O25" s="64" t="s">
        <v>339</v>
      </c>
      <c r="P25" s="64" t="s">
        <v>340</v>
      </c>
      <c r="Q25" s="64">
        <v>150</v>
      </c>
      <c r="R25" s="131"/>
      <c r="S25" s="78" t="s">
        <v>395</v>
      </c>
      <c r="T25" s="64" t="s">
        <v>341</v>
      </c>
      <c r="U25" s="176"/>
      <c r="V25" s="176"/>
      <c r="W25" s="64" t="s">
        <v>346</v>
      </c>
      <c r="X25" s="211"/>
      <c r="Y25" s="179"/>
      <c r="Z25" s="78"/>
      <c r="AA25" s="78" t="s">
        <v>54</v>
      </c>
      <c r="AB25" s="78" t="s">
        <v>379</v>
      </c>
      <c r="AC25" s="179"/>
      <c r="AD25" s="179"/>
      <c r="AE25" s="179"/>
      <c r="AF25" s="177"/>
    </row>
    <row r="26" spans="1:32" ht="71.25">
      <c r="A26" s="175"/>
      <c r="B26" s="191"/>
      <c r="C26" s="182"/>
      <c r="D26" s="198"/>
      <c r="E26" s="191"/>
      <c r="F26" s="203"/>
      <c r="G26" s="191"/>
      <c r="H26" s="191"/>
      <c r="I26" s="190"/>
      <c r="J26" s="84">
        <v>0.1</v>
      </c>
      <c r="K26" s="47" t="s">
        <v>236</v>
      </c>
      <c r="L26" s="78"/>
      <c r="M26" s="65" t="s">
        <v>380</v>
      </c>
      <c r="N26" s="65">
        <v>2</v>
      </c>
      <c r="O26" s="64" t="s">
        <v>339</v>
      </c>
      <c r="P26" s="64" t="s">
        <v>340</v>
      </c>
      <c r="Q26" s="64">
        <v>150</v>
      </c>
      <c r="R26" s="131"/>
      <c r="S26" s="78" t="s">
        <v>395</v>
      </c>
      <c r="T26" s="64" t="s">
        <v>341</v>
      </c>
      <c r="U26" s="176" t="s">
        <v>360</v>
      </c>
      <c r="V26" s="176" t="s">
        <v>362</v>
      </c>
      <c r="W26" s="64" t="s">
        <v>346</v>
      </c>
      <c r="X26" s="211"/>
      <c r="Y26" s="179"/>
      <c r="Z26" s="78"/>
      <c r="AA26" s="78" t="s">
        <v>54</v>
      </c>
      <c r="AB26" s="78" t="s">
        <v>379</v>
      </c>
      <c r="AC26" s="179"/>
      <c r="AD26" s="179"/>
      <c r="AE26" s="179"/>
      <c r="AF26" s="177"/>
    </row>
    <row r="27" spans="1:32" ht="42.75">
      <c r="A27" s="175"/>
      <c r="B27" s="191"/>
      <c r="C27" s="182"/>
      <c r="D27" s="198"/>
      <c r="E27" s="191"/>
      <c r="F27" s="203"/>
      <c r="G27" s="191"/>
      <c r="H27" s="191"/>
      <c r="I27" s="190"/>
      <c r="J27" s="84">
        <v>0.1</v>
      </c>
      <c r="K27" s="47" t="s">
        <v>239</v>
      </c>
      <c r="L27" s="78"/>
      <c r="M27" s="65" t="s">
        <v>381</v>
      </c>
      <c r="N27" s="65">
        <v>1</v>
      </c>
      <c r="O27" s="64" t="s">
        <v>339</v>
      </c>
      <c r="P27" s="64" t="s">
        <v>340</v>
      </c>
      <c r="Q27" s="64">
        <v>150</v>
      </c>
      <c r="R27" s="131"/>
      <c r="S27" s="78" t="s">
        <v>395</v>
      </c>
      <c r="T27" s="64" t="s">
        <v>341</v>
      </c>
      <c r="U27" s="176"/>
      <c r="V27" s="176"/>
      <c r="W27" s="64" t="s">
        <v>346</v>
      </c>
      <c r="X27" s="211"/>
      <c r="Y27" s="179"/>
      <c r="Z27" s="78"/>
      <c r="AA27" s="78" t="s">
        <v>54</v>
      </c>
      <c r="AB27" s="78" t="s">
        <v>379</v>
      </c>
      <c r="AC27" s="179"/>
      <c r="AD27" s="179"/>
      <c r="AE27" s="179"/>
      <c r="AF27" s="177"/>
    </row>
    <row r="28" spans="1:32" ht="71.25">
      <c r="A28" s="175"/>
      <c r="B28" s="191"/>
      <c r="C28" s="182"/>
      <c r="D28" s="198"/>
      <c r="E28" s="191"/>
      <c r="F28" s="203"/>
      <c r="G28" s="191"/>
      <c r="H28" s="191"/>
      <c r="I28" s="190"/>
      <c r="J28" s="84">
        <v>0.05</v>
      </c>
      <c r="K28" s="47" t="s">
        <v>242</v>
      </c>
      <c r="L28" s="78"/>
      <c r="M28" s="65" t="s">
        <v>381</v>
      </c>
      <c r="N28" s="65">
        <v>1</v>
      </c>
      <c r="O28" s="64" t="s">
        <v>339</v>
      </c>
      <c r="P28" s="64" t="s">
        <v>340</v>
      </c>
      <c r="Q28" s="64">
        <v>150</v>
      </c>
      <c r="R28" s="131"/>
      <c r="S28" s="78" t="s">
        <v>395</v>
      </c>
      <c r="T28" s="64" t="s">
        <v>341</v>
      </c>
      <c r="U28" s="176" t="s">
        <v>359</v>
      </c>
      <c r="V28" s="176" t="s">
        <v>363</v>
      </c>
      <c r="W28" s="64" t="s">
        <v>346</v>
      </c>
      <c r="X28" s="211"/>
      <c r="Y28" s="179"/>
      <c r="Z28" s="78"/>
      <c r="AA28" s="78" t="s">
        <v>54</v>
      </c>
      <c r="AB28" s="78" t="s">
        <v>379</v>
      </c>
      <c r="AC28" s="179"/>
      <c r="AD28" s="179"/>
      <c r="AE28" s="179"/>
      <c r="AF28" s="177"/>
    </row>
    <row r="29" spans="1:32" ht="15" customHeight="1">
      <c r="A29" s="175"/>
      <c r="B29" s="191"/>
      <c r="C29" s="182"/>
      <c r="D29" s="198"/>
      <c r="E29" s="191"/>
      <c r="F29" s="204"/>
      <c r="G29" s="191"/>
      <c r="H29" s="191"/>
      <c r="I29" s="190"/>
      <c r="J29" s="84">
        <v>0.15</v>
      </c>
      <c r="K29" s="47" t="s">
        <v>267</v>
      </c>
      <c r="L29" s="78"/>
      <c r="M29" s="65" t="s">
        <v>381</v>
      </c>
      <c r="N29" s="65">
        <v>30</v>
      </c>
      <c r="O29" s="64" t="s">
        <v>339</v>
      </c>
      <c r="P29" s="64" t="s">
        <v>340</v>
      </c>
      <c r="Q29" s="64">
        <v>150</v>
      </c>
      <c r="R29" s="131"/>
      <c r="S29" s="78" t="s">
        <v>395</v>
      </c>
      <c r="T29" s="64" t="s">
        <v>341</v>
      </c>
      <c r="U29" s="176"/>
      <c r="V29" s="176"/>
      <c r="W29" s="64" t="s">
        <v>346</v>
      </c>
      <c r="X29" s="212"/>
      <c r="Y29" s="179"/>
      <c r="Z29" s="78"/>
      <c r="AA29" s="78" t="s">
        <v>54</v>
      </c>
      <c r="AB29" s="78" t="s">
        <v>379</v>
      </c>
      <c r="AC29" s="179"/>
      <c r="AD29" s="179"/>
      <c r="AE29" s="179"/>
      <c r="AF29" s="177"/>
    </row>
    <row r="30" spans="1:32" ht="117.95" customHeight="1">
      <c r="A30" s="175" t="s">
        <v>303</v>
      </c>
      <c r="B30" s="200" t="s">
        <v>271</v>
      </c>
      <c r="C30" s="182" t="s">
        <v>333</v>
      </c>
      <c r="D30" s="193" t="s">
        <v>323</v>
      </c>
      <c r="E30" s="199" t="s">
        <v>270</v>
      </c>
      <c r="F30" s="199" t="s">
        <v>269</v>
      </c>
      <c r="G30" s="201" t="s">
        <v>290</v>
      </c>
      <c r="H30" s="199" t="s">
        <v>272</v>
      </c>
      <c r="I30" s="199" t="s">
        <v>273</v>
      </c>
      <c r="J30" s="84">
        <v>0.5</v>
      </c>
      <c r="K30" s="48" t="s">
        <v>288</v>
      </c>
      <c r="L30" s="78"/>
      <c r="M30" s="65" t="s">
        <v>380</v>
      </c>
      <c r="N30" s="65">
        <v>20</v>
      </c>
      <c r="O30" s="64" t="s">
        <v>339</v>
      </c>
      <c r="P30" s="64" t="s">
        <v>340</v>
      </c>
      <c r="Q30" s="64">
        <v>150</v>
      </c>
      <c r="R30" s="131"/>
      <c r="S30" s="78" t="s">
        <v>395</v>
      </c>
      <c r="T30" s="64" t="s">
        <v>341</v>
      </c>
      <c r="U30" s="176" t="s">
        <v>364</v>
      </c>
      <c r="V30" s="176" t="s">
        <v>367</v>
      </c>
      <c r="W30" s="64" t="s">
        <v>346</v>
      </c>
      <c r="X30" s="210" t="s">
        <v>403</v>
      </c>
      <c r="Y30" s="178">
        <v>5000000000</v>
      </c>
      <c r="Z30" s="78"/>
      <c r="AA30" s="78" t="s">
        <v>54</v>
      </c>
      <c r="AB30" s="78" t="s">
        <v>379</v>
      </c>
      <c r="AC30" s="178">
        <v>5000000000</v>
      </c>
      <c r="AD30" s="178">
        <v>5000000000</v>
      </c>
      <c r="AE30" s="178" t="s">
        <v>378</v>
      </c>
      <c r="AF30" s="177" t="s">
        <v>270</v>
      </c>
    </row>
    <row r="31" spans="1:32" ht="28.5">
      <c r="A31" s="175"/>
      <c r="B31" s="200"/>
      <c r="C31" s="182"/>
      <c r="D31" s="193"/>
      <c r="E31" s="199"/>
      <c r="F31" s="199"/>
      <c r="G31" s="201"/>
      <c r="H31" s="199"/>
      <c r="I31" s="199"/>
      <c r="J31" s="84">
        <v>0.2</v>
      </c>
      <c r="K31" s="48" t="s">
        <v>266</v>
      </c>
      <c r="L31" s="78"/>
      <c r="M31" s="65" t="s">
        <v>381</v>
      </c>
      <c r="N31" s="65">
        <v>1</v>
      </c>
      <c r="O31" s="64" t="s">
        <v>339</v>
      </c>
      <c r="P31" s="64" t="s">
        <v>340</v>
      </c>
      <c r="Q31" s="64">
        <v>150</v>
      </c>
      <c r="R31" s="131"/>
      <c r="S31" s="78" t="s">
        <v>395</v>
      </c>
      <c r="T31" s="64" t="s">
        <v>341</v>
      </c>
      <c r="U31" s="176"/>
      <c r="V31" s="176"/>
      <c r="W31" s="64" t="s">
        <v>346</v>
      </c>
      <c r="X31" s="211"/>
      <c r="Y31" s="179"/>
      <c r="Z31" s="78"/>
      <c r="AA31" s="78" t="s">
        <v>54</v>
      </c>
      <c r="AB31" s="78" t="s">
        <v>379</v>
      </c>
      <c r="AC31" s="179"/>
      <c r="AD31" s="179"/>
      <c r="AE31" s="179"/>
      <c r="AF31" s="177"/>
    </row>
    <row r="32" spans="1:32" ht="42.75">
      <c r="A32" s="175"/>
      <c r="B32" s="200"/>
      <c r="C32" s="182"/>
      <c r="D32" s="193"/>
      <c r="E32" s="199"/>
      <c r="F32" s="199"/>
      <c r="G32" s="201"/>
      <c r="H32" s="199"/>
      <c r="I32" s="199"/>
      <c r="J32" s="84">
        <v>0</v>
      </c>
      <c r="K32" s="48" t="s">
        <v>274</v>
      </c>
      <c r="L32" s="78"/>
      <c r="M32" s="65" t="s">
        <v>381</v>
      </c>
      <c r="N32" s="65">
        <v>0</v>
      </c>
      <c r="O32" s="64" t="s">
        <v>339</v>
      </c>
      <c r="P32" s="64" t="s">
        <v>340</v>
      </c>
      <c r="Q32" s="64">
        <v>150</v>
      </c>
      <c r="R32" s="131"/>
      <c r="S32" s="78" t="s">
        <v>395</v>
      </c>
      <c r="T32" s="64" t="s">
        <v>341</v>
      </c>
      <c r="U32" s="176" t="s">
        <v>366</v>
      </c>
      <c r="V32" s="176" t="s">
        <v>368</v>
      </c>
      <c r="W32" s="64" t="s">
        <v>346</v>
      </c>
      <c r="X32" s="211"/>
      <c r="Y32" s="179"/>
      <c r="Z32" s="78"/>
      <c r="AA32" s="78" t="s">
        <v>54</v>
      </c>
      <c r="AB32" s="78" t="s">
        <v>379</v>
      </c>
      <c r="AC32" s="179"/>
      <c r="AD32" s="179"/>
      <c r="AE32" s="179"/>
      <c r="AF32" s="177"/>
    </row>
    <row r="33" spans="1:32" ht="28.5">
      <c r="A33" s="175" t="s">
        <v>304</v>
      </c>
      <c r="B33" s="200"/>
      <c r="C33" s="182"/>
      <c r="D33" s="193" t="s">
        <v>324</v>
      </c>
      <c r="E33" s="199"/>
      <c r="F33" s="199"/>
      <c r="G33" s="201"/>
      <c r="H33" s="199"/>
      <c r="I33" s="199"/>
      <c r="J33" s="84">
        <v>0</v>
      </c>
      <c r="K33" s="48" t="s">
        <v>247</v>
      </c>
      <c r="L33" s="78"/>
      <c r="M33" s="65" t="s">
        <v>381</v>
      </c>
      <c r="N33" s="65">
        <v>0</v>
      </c>
      <c r="O33" s="64" t="s">
        <v>339</v>
      </c>
      <c r="P33" s="64" t="s">
        <v>340</v>
      </c>
      <c r="Q33" s="64">
        <v>150</v>
      </c>
      <c r="R33" s="131"/>
      <c r="S33" s="78" t="s">
        <v>395</v>
      </c>
      <c r="T33" s="64" t="s">
        <v>341</v>
      </c>
      <c r="U33" s="176"/>
      <c r="V33" s="176"/>
      <c r="W33" s="64" t="s">
        <v>346</v>
      </c>
      <c r="X33" s="211"/>
      <c r="Y33" s="179"/>
      <c r="Z33" s="78"/>
      <c r="AA33" s="78" t="s">
        <v>54</v>
      </c>
      <c r="AB33" s="78" t="s">
        <v>379</v>
      </c>
      <c r="AC33" s="179"/>
      <c r="AD33" s="179"/>
      <c r="AE33" s="179"/>
      <c r="AF33" s="177"/>
    </row>
    <row r="34" spans="1:32" ht="28.5">
      <c r="A34" s="175"/>
      <c r="B34" s="200"/>
      <c r="C34" s="182"/>
      <c r="D34" s="193"/>
      <c r="E34" s="199"/>
      <c r="F34" s="199"/>
      <c r="G34" s="201"/>
      <c r="H34" s="199"/>
      <c r="I34" s="199"/>
      <c r="J34" s="84">
        <v>0.3</v>
      </c>
      <c r="K34" s="48" t="s">
        <v>275</v>
      </c>
      <c r="L34" s="78"/>
      <c r="M34" s="65" t="s">
        <v>380</v>
      </c>
      <c r="N34" s="65">
        <v>3</v>
      </c>
      <c r="O34" s="64" t="s">
        <v>339</v>
      </c>
      <c r="P34" s="64" t="s">
        <v>340</v>
      </c>
      <c r="Q34" s="64">
        <v>150</v>
      </c>
      <c r="R34" s="131"/>
      <c r="S34" s="78" t="s">
        <v>395</v>
      </c>
      <c r="T34" s="64" t="s">
        <v>341</v>
      </c>
      <c r="U34" s="176" t="s">
        <v>365</v>
      </c>
      <c r="V34" s="176" t="s">
        <v>369</v>
      </c>
      <c r="W34" s="64" t="s">
        <v>346</v>
      </c>
      <c r="X34" s="211"/>
      <c r="Y34" s="179"/>
      <c r="Z34" s="78"/>
      <c r="AA34" s="78" t="s">
        <v>54</v>
      </c>
      <c r="AB34" s="78" t="s">
        <v>379</v>
      </c>
      <c r="AC34" s="179"/>
      <c r="AD34" s="179"/>
      <c r="AE34" s="179"/>
      <c r="AF34" s="177"/>
    </row>
    <row r="35" spans="1:32" ht="57" customHeight="1">
      <c r="A35" s="175"/>
      <c r="B35" s="200"/>
      <c r="C35" s="182"/>
      <c r="D35" s="193"/>
      <c r="E35" s="199"/>
      <c r="F35" s="199"/>
      <c r="G35" s="201"/>
      <c r="H35" s="199"/>
      <c r="I35" s="199"/>
      <c r="J35" s="84">
        <v>0</v>
      </c>
      <c r="K35" s="48" t="s">
        <v>248</v>
      </c>
      <c r="L35" s="78"/>
      <c r="M35" s="65" t="s">
        <v>381</v>
      </c>
      <c r="N35" s="65">
        <v>0</v>
      </c>
      <c r="O35" s="64" t="s">
        <v>339</v>
      </c>
      <c r="P35" s="64" t="s">
        <v>340</v>
      </c>
      <c r="Q35" s="64">
        <v>150</v>
      </c>
      <c r="R35" s="131"/>
      <c r="S35" s="78" t="s">
        <v>395</v>
      </c>
      <c r="T35" s="64" t="s">
        <v>341</v>
      </c>
      <c r="U35" s="176"/>
      <c r="V35" s="176"/>
      <c r="W35" s="64" t="s">
        <v>346</v>
      </c>
      <c r="X35" s="212"/>
      <c r="Y35" s="179"/>
      <c r="Z35" s="78"/>
      <c r="AA35" s="78" t="s">
        <v>54</v>
      </c>
      <c r="AB35" s="78" t="s">
        <v>379</v>
      </c>
      <c r="AC35" s="179"/>
      <c r="AD35" s="179"/>
      <c r="AE35" s="179"/>
      <c r="AF35" s="177"/>
    </row>
    <row r="36" spans="1:32" ht="63.95" customHeight="1">
      <c r="A36" s="175" t="s">
        <v>306</v>
      </c>
      <c r="B36" s="185" t="s">
        <v>276</v>
      </c>
      <c r="C36" s="182" t="s">
        <v>335</v>
      </c>
      <c r="D36" s="193" t="s">
        <v>325</v>
      </c>
      <c r="E36" s="185" t="s">
        <v>277</v>
      </c>
      <c r="F36" s="192">
        <v>2024130010088</v>
      </c>
      <c r="G36" s="185" t="s">
        <v>278</v>
      </c>
      <c r="H36" s="185" t="s">
        <v>279</v>
      </c>
      <c r="I36" s="189" t="s">
        <v>282</v>
      </c>
      <c r="J36" s="85">
        <v>1</v>
      </c>
      <c r="K36" s="49" t="s">
        <v>280</v>
      </c>
      <c r="L36" s="78"/>
      <c r="M36" s="65" t="s">
        <v>380</v>
      </c>
      <c r="N36" s="65">
        <v>3500</v>
      </c>
      <c r="O36" s="64" t="s">
        <v>339</v>
      </c>
      <c r="P36" s="64" t="s">
        <v>340</v>
      </c>
      <c r="Q36" s="64">
        <v>150</v>
      </c>
      <c r="R36" s="131"/>
      <c r="S36" s="78" t="s">
        <v>395</v>
      </c>
      <c r="T36" s="68" t="s">
        <v>341</v>
      </c>
      <c r="U36" s="58" t="s">
        <v>364</v>
      </c>
      <c r="V36" s="58" t="s">
        <v>367</v>
      </c>
      <c r="W36" s="68" t="s">
        <v>346</v>
      </c>
      <c r="X36" s="210"/>
      <c r="Y36" s="178">
        <v>1000000000</v>
      </c>
      <c r="Z36" s="78"/>
      <c r="AA36" s="78" t="s">
        <v>54</v>
      </c>
      <c r="AB36" s="78" t="s">
        <v>379</v>
      </c>
      <c r="AC36" s="178">
        <v>1000000000</v>
      </c>
      <c r="AD36" s="178">
        <v>1000000000</v>
      </c>
      <c r="AE36" s="178" t="s">
        <v>378</v>
      </c>
      <c r="AF36" s="177" t="s">
        <v>277</v>
      </c>
    </row>
    <row r="37" spans="1:32" ht="28.5">
      <c r="A37" s="175"/>
      <c r="B37" s="185"/>
      <c r="C37" s="182"/>
      <c r="D37" s="193"/>
      <c r="E37" s="185"/>
      <c r="F37" s="192"/>
      <c r="G37" s="185"/>
      <c r="H37" s="185"/>
      <c r="I37" s="189"/>
      <c r="J37" s="84">
        <v>0</v>
      </c>
      <c r="K37" s="49" t="s">
        <v>235</v>
      </c>
      <c r="L37" s="78"/>
      <c r="M37" s="65" t="s">
        <v>381</v>
      </c>
      <c r="N37" s="65">
        <v>0</v>
      </c>
      <c r="O37" s="64" t="s">
        <v>339</v>
      </c>
      <c r="P37" s="64" t="s">
        <v>340</v>
      </c>
      <c r="Q37" s="64">
        <v>150</v>
      </c>
      <c r="R37" s="131"/>
      <c r="S37" s="78" t="s">
        <v>395</v>
      </c>
      <c r="T37" s="68" t="s">
        <v>341</v>
      </c>
      <c r="U37" s="176" t="s">
        <v>370</v>
      </c>
      <c r="V37" s="176" t="s">
        <v>371</v>
      </c>
      <c r="W37" s="68" t="s">
        <v>346</v>
      </c>
      <c r="X37" s="211"/>
      <c r="Y37" s="179"/>
      <c r="Z37" s="78"/>
      <c r="AA37" s="78" t="s">
        <v>54</v>
      </c>
      <c r="AB37" s="78" t="s">
        <v>379</v>
      </c>
      <c r="AC37" s="179"/>
      <c r="AD37" s="179"/>
      <c r="AE37" s="179"/>
      <c r="AF37" s="177"/>
    </row>
    <row r="38" spans="1:32" ht="28.5">
      <c r="A38" s="175"/>
      <c r="B38" s="185"/>
      <c r="C38" s="182"/>
      <c r="D38" s="193"/>
      <c r="E38" s="185"/>
      <c r="F38" s="192"/>
      <c r="G38" s="185"/>
      <c r="H38" s="185"/>
      <c r="I38" s="189"/>
      <c r="J38" s="84">
        <v>0</v>
      </c>
      <c r="K38" s="49" t="s">
        <v>281</v>
      </c>
      <c r="L38" s="78"/>
      <c r="M38" s="65" t="s">
        <v>381</v>
      </c>
      <c r="N38" s="65">
        <v>0</v>
      </c>
      <c r="O38" s="64" t="s">
        <v>339</v>
      </c>
      <c r="P38" s="64" t="s">
        <v>340</v>
      </c>
      <c r="Q38" s="64">
        <v>150</v>
      </c>
      <c r="R38" s="131"/>
      <c r="S38" s="78" t="s">
        <v>395</v>
      </c>
      <c r="T38" s="68" t="s">
        <v>341</v>
      </c>
      <c r="U38" s="176"/>
      <c r="V38" s="176"/>
      <c r="W38" s="68" t="s">
        <v>346</v>
      </c>
      <c r="X38" s="211"/>
      <c r="Y38" s="179"/>
      <c r="Z38" s="78"/>
      <c r="AA38" s="78" t="s">
        <v>54</v>
      </c>
      <c r="AB38" s="78" t="s">
        <v>379</v>
      </c>
      <c r="AC38" s="179"/>
      <c r="AD38" s="179"/>
      <c r="AE38" s="179"/>
      <c r="AF38" s="177"/>
    </row>
    <row r="39" spans="1:32" ht="57" customHeight="1">
      <c r="A39" s="175"/>
      <c r="B39" s="185"/>
      <c r="C39" s="182"/>
      <c r="D39" s="193"/>
      <c r="E39" s="185"/>
      <c r="F39" s="192"/>
      <c r="G39" s="185"/>
      <c r="H39" s="185"/>
      <c r="I39" s="189"/>
      <c r="J39" s="84">
        <v>0</v>
      </c>
      <c r="K39" s="49" t="s">
        <v>248</v>
      </c>
      <c r="L39" s="78"/>
      <c r="M39" s="65" t="s">
        <v>381</v>
      </c>
      <c r="N39" s="65">
        <v>0</v>
      </c>
      <c r="O39" s="64" t="s">
        <v>339</v>
      </c>
      <c r="P39" s="64" t="s">
        <v>340</v>
      </c>
      <c r="Q39" s="64">
        <v>150</v>
      </c>
      <c r="R39" s="131"/>
      <c r="S39" s="78" t="s">
        <v>395</v>
      </c>
      <c r="T39" s="68" t="s">
        <v>341</v>
      </c>
      <c r="U39" s="58" t="s">
        <v>365</v>
      </c>
      <c r="V39" s="58" t="s">
        <v>369</v>
      </c>
      <c r="W39" s="68" t="s">
        <v>346</v>
      </c>
      <c r="X39" s="212"/>
      <c r="Y39" s="179"/>
      <c r="Z39" s="78"/>
      <c r="AA39" s="78" t="s">
        <v>54</v>
      </c>
      <c r="AB39" s="78" t="s">
        <v>379</v>
      </c>
      <c r="AC39" s="179"/>
      <c r="AD39" s="179"/>
      <c r="AE39" s="179"/>
      <c r="AF39" s="177"/>
    </row>
    <row r="40" spans="1:32" ht="111.95" customHeight="1">
      <c r="A40" s="175" t="s">
        <v>307</v>
      </c>
      <c r="B40" s="187" t="s">
        <v>283</v>
      </c>
      <c r="C40" s="182" t="s">
        <v>336</v>
      </c>
      <c r="D40" s="193" t="s">
        <v>326</v>
      </c>
      <c r="E40" s="187" t="s">
        <v>284</v>
      </c>
      <c r="F40" s="188">
        <v>2024130010140</v>
      </c>
      <c r="G40" s="187" t="s">
        <v>285</v>
      </c>
      <c r="H40" s="187" t="s">
        <v>286</v>
      </c>
      <c r="I40" s="186" t="s">
        <v>287</v>
      </c>
      <c r="J40" s="84">
        <v>0.6</v>
      </c>
      <c r="K40" s="50" t="s">
        <v>289</v>
      </c>
      <c r="L40" s="78"/>
      <c r="M40" s="65" t="s">
        <v>380</v>
      </c>
      <c r="N40" s="65">
        <v>10</v>
      </c>
      <c r="O40" s="64" t="s">
        <v>339</v>
      </c>
      <c r="P40" s="64" t="s">
        <v>340</v>
      </c>
      <c r="Q40" s="64">
        <v>150</v>
      </c>
      <c r="R40" s="131"/>
      <c r="S40" s="78" t="s">
        <v>395</v>
      </c>
      <c r="T40" s="68" t="s">
        <v>341</v>
      </c>
      <c r="U40" s="58" t="s">
        <v>374</v>
      </c>
      <c r="V40" s="58" t="s">
        <v>375</v>
      </c>
      <c r="W40" s="68" t="s">
        <v>346</v>
      </c>
      <c r="X40" s="210" t="s">
        <v>402</v>
      </c>
      <c r="Y40" s="178">
        <v>18000000000</v>
      </c>
      <c r="Z40" s="78"/>
      <c r="AA40" s="78" t="s">
        <v>54</v>
      </c>
      <c r="AB40" s="78" t="s">
        <v>379</v>
      </c>
      <c r="AC40" s="178">
        <v>18000000000</v>
      </c>
      <c r="AD40" s="178">
        <v>18000000000</v>
      </c>
      <c r="AE40" s="178" t="s">
        <v>378</v>
      </c>
      <c r="AF40" s="177" t="s">
        <v>284</v>
      </c>
    </row>
    <row r="41" spans="1:32" ht="30" customHeight="1">
      <c r="A41" s="175"/>
      <c r="B41" s="187"/>
      <c r="C41" s="182"/>
      <c r="D41" s="193"/>
      <c r="E41" s="187"/>
      <c r="F41" s="188"/>
      <c r="G41" s="187"/>
      <c r="H41" s="187"/>
      <c r="I41" s="186"/>
      <c r="J41" s="84">
        <v>0.2</v>
      </c>
      <c r="K41" s="50" t="s">
        <v>235</v>
      </c>
      <c r="L41" s="78"/>
      <c r="M41" s="65" t="s">
        <v>381</v>
      </c>
      <c r="N41" s="65">
        <v>5</v>
      </c>
      <c r="O41" s="64" t="s">
        <v>339</v>
      </c>
      <c r="P41" s="64" t="s">
        <v>340</v>
      </c>
      <c r="Q41" s="64">
        <v>150</v>
      </c>
      <c r="R41" s="131"/>
      <c r="S41" s="78" t="s">
        <v>395</v>
      </c>
      <c r="T41" s="68" t="s">
        <v>341</v>
      </c>
      <c r="U41" s="176" t="s">
        <v>373</v>
      </c>
      <c r="V41" s="176" t="s">
        <v>376</v>
      </c>
      <c r="W41" s="68" t="s">
        <v>346</v>
      </c>
      <c r="X41" s="211"/>
      <c r="Y41" s="179"/>
      <c r="Z41" s="78"/>
      <c r="AA41" s="78" t="s">
        <v>54</v>
      </c>
      <c r="AB41" s="78" t="s">
        <v>379</v>
      </c>
      <c r="AC41" s="179"/>
      <c r="AD41" s="179"/>
      <c r="AE41" s="179"/>
      <c r="AF41" s="177"/>
    </row>
    <row r="42" spans="1:32" ht="42.75">
      <c r="A42" s="175"/>
      <c r="B42" s="187"/>
      <c r="C42" s="182"/>
      <c r="D42" s="193"/>
      <c r="E42" s="187"/>
      <c r="F42" s="188"/>
      <c r="G42" s="187"/>
      <c r="H42" s="187"/>
      <c r="I42" s="186"/>
      <c r="J42" s="84">
        <v>0.2</v>
      </c>
      <c r="K42" s="50" t="s">
        <v>239</v>
      </c>
      <c r="L42" s="78"/>
      <c r="M42" s="65" t="s">
        <v>381</v>
      </c>
      <c r="N42" s="65">
        <v>5</v>
      </c>
      <c r="O42" s="64" t="s">
        <v>339</v>
      </c>
      <c r="P42" s="64" t="s">
        <v>340</v>
      </c>
      <c r="Q42" s="64">
        <v>150</v>
      </c>
      <c r="R42" s="131"/>
      <c r="S42" s="78" t="s">
        <v>395</v>
      </c>
      <c r="T42" s="68" t="s">
        <v>341</v>
      </c>
      <c r="U42" s="176"/>
      <c r="V42" s="176"/>
      <c r="W42" s="68" t="s">
        <v>346</v>
      </c>
      <c r="X42" s="211"/>
      <c r="Y42" s="179"/>
      <c r="Z42" s="78"/>
      <c r="AA42" s="78" t="s">
        <v>54</v>
      </c>
      <c r="AB42" s="78" t="s">
        <v>379</v>
      </c>
      <c r="AC42" s="179"/>
      <c r="AD42" s="179"/>
      <c r="AE42" s="179"/>
      <c r="AF42" s="177"/>
    </row>
    <row r="43" spans="1:32" ht="71.25">
      <c r="A43" s="175"/>
      <c r="B43" s="187"/>
      <c r="C43" s="182"/>
      <c r="D43" s="193"/>
      <c r="E43" s="187"/>
      <c r="F43" s="188"/>
      <c r="G43" s="187"/>
      <c r="H43" s="187"/>
      <c r="I43" s="186"/>
      <c r="J43" s="84">
        <v>0</v>
      </c>
      <c r="K43" s="50" t="s">
        <v>242</v>
      </c>
      <c r="L43" s="78"/>
      <c r="M43" s="65" t="s">
        <v>381</v>
      </c>
      <c r="N43" s="65">
        <v>0</v>
      </c>
      <c r="O43" s="64" t="s">
        <v>339</v>
      </c>
      <c r="P43" s="64" t="s">
        <v>340</v>
      </c>
      <c r="Q43" s="64">
        <v>150</v>
      </c>
      <c r="R43" s="128"/>
      <c r="S43" s="78" t="s">
        <v>395</v>
      </c>
      <c r="T43" s="68" t="s">
        <v>341</v>
      </c>
      <c r="U43" s="75" t="s">
        <v>372</v>
      </c>
      <c r="V43" s="58" t="s">
        <v>377</v>
      </c>
      <c r="W43" s="68" t="s">
        <v>346</v>
      </c>
      <c r="X43" s="212"/>
      <c r="Y43" s="179"/>
      <c r="Z43" s="78"/>
      <c r="AA43" s="78" t="s">
        <v>54</v>
      </c>
      <c r="AB43" s="78" t="s">
        <v>379</v>
      </c>
      <c r="AC43" s="179"/>
      <c r="AD43" s="179"/>
      <c r="AE43" s="179"/>
      <c r="AF43" s="177"/>
    </row>
    <row r="44" spans="1:32">
      <c r="N44" s="65"/>
    </row>
  </sheetData>
  <mergeCells count="140">
    <mergeCell ref="Y17:Y23"/>
    <mergeCell ref="Y24:Y29"/>
    <mergeCell ref="Y30:Y35"/>
    <mergeCell ref="Y36:Y39"/>
    <mergeCell ref="Y40:Y43"/>
    <mergeCell ref="R9:R43"/>
    <mergeCell ref="X40:X43"/>
    <mergeCell ref="X36:X39"/>
    <mergeCell ref="X30:X35"/>
    <mergeCell ref="X24:X29"/>
    <mergeCell ref="U37:U38"/>
    <mergeCell ref="V37:V38"/>
    <mergeCell ref="U41:U42"/>
    <mergeCell ref="V41:V42"/>
    <mergeCell ref="U30:U31"/>
    <mergeCell ref="U34:U35"/>
    <mergeCell ref="U32:U33"/>
    <mergeCell ref="V30:V31"/>
    <mergeCell ref="V32:V33"/>
    <mergeCell ref="V34:V35"/>
    <mergeCell ref="AF17:AF23"/>
    <mergeCell ref="AF24:AF29"/>
    <mergeCell ref="AF30:AF35"/>
    <mergeCell ref="AF36:AF39"/>
    <mergeCell ref="AF40:AF43"/>
    <mergeCell ref="AD9:AD16"/>
    <mergeCell ref="AD17:AD23"/>
    <mergeCell ref="AD24:AD29"/>
    <mergeCell ref="AD30:AD35"/>
    <mergeCell ref="AD36:AD39"/>
    <mergeCell ref="AD40:AD43"/>
    <mergeCell ref="AE40:AE43"/>
    <mergeCell ref="AE9:AE16"/>
    <mergeCell ref="AE17:AE23"/>
    <mergeCell ref="AE24:AE29"/>
    <mergeCell ref="AE30:AE35"/>
    <mergeCell ref="AE36:AE39"/>
    <mergeCell ref="I30:I35"/>
    <mergeCell ref="H30:H35"/>
    <mergeCell ref="F30:F35"/>
    <mergeCell ref="E30:E35"/>
    <mergeCell ref="B30:B35"/>
    <mergeCell ref="G30:G35"/>
    <mergeCell ref="F24:F29"/>
    <mergeCell ref="V15:V16"/>
    <mergeCell ref="U21:U23"/>
    <mergeCell ref="U17:U18"/>
    <mergeCell ref="U19:U20"/>
    <mergeCell ref="V17:V18"/>
    <mergeCell ref="V19:V20"/>
    <mergeCell ref="V21:V23"/>
    <mergeCell ref="U15:U16"/>
    <mergeCell ref="U24:U25"/>
    <mergeCell ref="U28:U29"/>
    <mergeCell ref="U26:U27"/>
    <mergeCell ref="V24:V25"/>
    <mergeCell ref="V26:V27"/>
    <mergeCell ref="V28:V29"/>
    <mergeCell ref="B9:B16"/>
    <mergeCell ref="H17:H20"/>
    <mergeCell ref="H21:H23"/>
    <mergeCell ref="A24:A29"/>
    <mergeCell ref="A33:A35"/>
    <mergeCell ref="A30:A32"/>
    <mergeCell ref="A36:A39"/>
    <mergeCell ref="A40:A43"/>
    <mergeCell ref="A15:A16"/>
    <mergeCell ref="A13:A14"/>
    <mergeCell ref="A11:A12"/>
    <mergeCell ref="F36:F39"/>
    <mergeCell ref="E36:E39"/>
    <mergeCell ref="C36:C39"/>
    <mergeCell ref="C40:C43"/>
    <mergeCell ref="D40:D43"/>
    <mergeCell ref="D36:D39"/>
    <mergeCell ref="E24:E29"/>
    <mergeCell ref="B24:B29"/>
    <mergeCell ref="A20:A23"/>
    <mergeCell ref="A17:A19"/>
    <mergeCell ref="D20:D23"/>
    <mergeCell ref="D17:D19"/>
    <mergeCell ref="D24:D29"/>
    <mergeCell ref="D33:D35"/>
    <mergeCell ref="D30:D32"/>
    <mergeCell ref="E9:E16"/>
    <mergeCell ref="AC40:AC43"/>
    <mergeCell ref="AC9:AC16"/>
    <mergeCell ref="AC17:AC23"/>
    <mergeCell ref="AC24:AC29"/>
    <mergeCell ref="AC30:AC35"/>
    <mergeCell ref="AC36:AC39"/>
    <mergeCell ref="B36:B39"/>
    <mergeCell ref="I40:I43"/>
    <mergeCell ref="H40:H43"/>
    <mergeCell ref="G40:G43"/>
    <mergeCell ref="F40:F43"/>
    <mergeCell ref="E40:E43"/>
    <mergeCell ref="B40:B43"/>
    <mergeCell ref="I36:I39"/>
    <mergeCell ref="H36:H39"/>
    <mergeCell ref="G36:G39"/>
    <mergeCell ref="U11:U12"/>
    <mergeCell ref="C24:C29"/>
    <mergeCell ref="C30:C35"/>
    <mergeCell ref="I17:I20"/>
    <mergeCell ref="I21:I23"/>
    <mergeCell ref="I24:I29"/>
    <mergeCell ref="H24:H29"/>
    <mergeCell ref="G24:G29"/>
    <mergeCell ref="G17:G23"/>
    <mergeCell ref="F17:F23"/>
    <mergeCell ref="E17:E23"/>
    <mergeCell ref="B17:B23"/>
    <mergeCell ref="C9:C16"/>
    <mergeCell ref="C17:C23"/>
    <mergeCell ref="D15:D16"/>
    <mergeCell ref="D13:D14"/>
    <mergeCell ref="D9:D10"/>
    <mergeCell ref="D11:D12"/>
    <mergeCell ref="I10:I11"/>
    <mergeCell ref="H9:H16"/>
    <mergeCell ref="I12:I16"/>
    <mergeCell ref="G9:G16"/>
    <mergeCell ref="F9:F16"/>
    <mergeCell ref="C3:AE3"/>
    <mergeCell ref="C4:AE4"/>
    <mergeCell ref="C5:AF5"/>
    <mergeCell ref="A6:V7"/>
    <mergeCell ref="A5:B5"/>
    <mergeCell ref="A1:B4"/>
    <mergeCell ref="W6:AB7"/>
    <mergeCell ref="AC6:AF7"/>
    <mergeCell ref="C1:AE1"/>
    <mergeCell ref="C2:AE2"/>
    <mergeCell ref="A9:A10"/>
    <mergeCell ref="U13:U14"/>
    <mergeCell ref="AF9:AF16"/>
    <mergeCell ref="V11:V12"/>
    <mergeCell ref="V13:V14"/>
    <mergeCell ref="Y9:Y16"/>
  </mergeCells>
  <dataValidations count="1">
    <dataValidation type="list" allowBlank="1" showInputMessage="1" showErrorMessage="1" sqref="L9:L119">
      <formula1>$AN$9:$AN$16</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ANEXO1!$A$2:$A$21</xm:f>
          </x14:formula1>
          <xm:sqref>Z9:Z74</xm:sqref>
        </x14:dataValidation>
        <x14:dataValidation type="list" allowBlank="1" showInputMessage="1" showErrorMessage="1">
          <x14:formula1>
            <xm:f>ANEXO1!$F$2:$F$7</xm:f>
          </x14:formula1>
          <xm:sqref>AA9:AA83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7"/>
  <sheetViews>
    <sheetView zoomScale="90" zoomScaleNormal="90" workbookViewId="0">
      <selection activeCell="A7" sqref="A7"/>
    </sheetView>
  </sheetViews>
  <sheetFormatPr baseColWidth="10" defaultColWidth="10.875" defaultRowHeight="14.25"/>
  <cols>
    <col min="1" max="1" width="20.625" customWidth="1"/>
    <col min="2" max="2" width="25" customWidth="1"/>
    <col min="3" max="3" width="19.625" customWidth="1"/>
    <col min="4" max="4" width="20.375" customWidth="1"/>
    <col min="5" max="6" width="22.875" customWidth="1"/>
    <col min="7" max="7" width="25.125" customWidth="1"/>
  </cols>
  <sheetData>
    <row r="2" spans="1:7">
      <c r="A2" s="220" t="s">
        <v>37</v>
      </c>
      <c r="B2" s="221"/>
      <c r="C2" s="221"/>
      <c r="D2" s="221"/>
      <c r="E2" s="221"/>
      <c r="F2" s="221"/>
      <c r="G2" s="222"/>
    </row>
    <row r="3" spans="1:7" s="7" customFormat="1">
      <c r="A3" s="31" t="s">
        <v>38</v>
      </c>
      <c r="B3" s="217" t="s">
        <v>39</v>
      </c>
      <c r="C3" s="217"/>
      <c r="D3" s="217"/>
      <c r="E3" s="217"/>
      <c r="F3" s="217"/>
      <c r="G3" s="33" t="s">
        <v>40</v>
      </c>
    </row>
    <row r="4" spans="1:7" ht="12.75" customHeight="1">
      <c r="A4" s="34">
        <v>45489</v>
      </c>
      <c r="B4" s="218" t="s">
        <v>227</v>
      </c>
      <c r="C4" s="218"/>
      <c r="D4" s="218"/>
      <c r="E4" s="218"/>
      <c r="F4" s="218"/>
      <c r="G4" s="35" t="s">
        <v>228</v>
      </c>
    </row>
    <row r="5" spans="1:7" ht="12.75" customHeight="1">
      <c r="A5" s="36"/>
      <c r="B5" s="218"/>
      <c r="C5" s="218"/>
      <c r="D5" s="218"/>
      <c r="E5" s="218"/>
      <c r="F5" s="218"/>
      <c r="G5" s="35"/>
    </row>
    <row r="6" spans="1:7">
      <c r="A6" s="36"/>
      <c r="B6" s="219"/>
      <c r="C6" s="219"/>
      <c r="D6" s="219"/>
      <c r="E6" s="219"/>
      <c r="F6" s="219"/>
      <c r="G6" s="38"/>
    </row>
    <row r="7" spans="1:7">
      <c r="A7" s="36"/>
      <c r="B7" s="219"/>
      <c r="C7" s="219"/>
      <c r="D7" s="219"/>
      <c r="E7" s="219"/>
      <c r="F7" s="219"/>
      <c r="G7" s="38"/>
    </row>
    <row r="8" spans="1:7">
      <c r="A8" s="36"/>
      <c r="B8" s="37"/>
      <c r="C8" s="37"/>
      <c r="D8" s="37"/>
      <c r="E8" s="37"/>
      <c r="F8" s="37"/>
      <c r="G8" s="38"/>
    </row>
    <row r="9" spans="1:7">
      <c r="A9" s="213" t="s">
        <v>229</v>
      </c>
      <c r="B9" s="214"/>
      <c r="C9" s="214"/>
      <c r="D9" s="214"/>
      <c r="E9" s="214"/>
      <c r="F9" s="214"/>
      <c r="G9" s="215"/>
    </row>
    <row r="10" spans="1:7" s="7" customFormat="1">
      <c r="A10" s="32"/>
      <c r="B10" s="217" t="s">
        <v>41</v>
      </c>
      <c r="C10" s="217"/>
      <c r="D10" s="217" t="s">
        <v>42</v>
      </c>
      <c r="E10" s="217"/>
      <c r="F10" s="32" t="s">
        <v>38</v>
      </c>
      <c r="G10" s="32" t="s">
        <v>43</v>
      </c>
    </row>
    <row r="11" spans="1:7">
      <c r="A11" s="39" t="s">
        <v>44</v>
      </c>
      <c r="B11" s="218" t="s">
        <v>45</v>
      </c>
      <c r="C11" s="218"/>
      <c r="D11" s="216" t="s">
        <v>46</v>
      </c>
      <c r="E11" s="216"/>
      <c r="F11" s="36" t="s">
        <v>79</v>
      </c>
      <c r="G11" s="38"/>
    </row>
    <row r="12" spans="1:7">
      <c r="A12" s="39" t="s">
        <v>47</v>
      </c>
      <c r="B12" s="216" t="s">
        <v>48</v>
      </c>
      <c r="C12" s="216"/>
      <c r="D12" s="216" t="s">
        <v>80</v>
      </c>
      <c r="E12" s="216"/>
      <c r="F12" s="36" t="s">
        <v>79</v>
      </c>
      <c r="G12" s="38"/>
    </row>
    <row r="13" spans="1:7">
      <c r="A13" s="39" t="s">
        <v>49</v>
      </c>
      <c r="B13" s="216" t="s">
        <v>48</v>
      </c>
      <c r="C13" s="216"/>
      <c r="D13" s="216" t="s">
        <v>80</v>
      </c>
      <c r="E13" s="216"/>
      <c r="F13" s="36" t="s">
        <v>79</v>
      </c>
      <c r="G13" s="38"/>
    </row>
    <row r="14" spans="1:7" ht="45" customHeight="1"/>
    <row r="15" spans="1:7" ht="45" customHeight="1"/>
    <row r="16" spans="1:7" ht="45" customHeight="1"/>
    <row r="17" ht="45" customHeight="1"/>
    <row r="18" ht="45" customHeight="1"/>
    <row r="19" ht="45" customHeight="1"/>
    <row r="20" ht="45" customHeight="1"/>
    <row r="21" ht="45" customHeight="1"/>
    <row r="22" ht="45" customHeight="1"/>
    <row r="23" ht="45" customHeight="1"/>
    <row r="24" ht="45" customHeight="1"/>
    <row r="25" ht="45" customHeight="1"/>
    <row r="26" ht="45" customHeight="1"/>
    <row r="27" ht="45" customHeight="1"/>
  </sheetData>
  <mergeCells count="15">
    <mergeCell ref="B7:F7"/>
    <mergeCell ref="A2:G2"/>
    <mergeCell ref="B3:F3"/>
    <mergeCell ref="B4:F4"/>
    <mergeCell ref="B5:F5"/>
    <mergeCell ref="B6:F6"/>
    <mergeCell ref="A9:G9"/>
    <mergeCell ref="B13:C13"/>
    <mergeCell ref="D13:E13"/>
    <mergeCell ref="B10:C10"/>
    <mergeCell ref="D10:E10"/>
    <mergeCell ref="B11:C11"/>
    <mergeCell ref="D11:E11"/>
    <mergeCell ref="B12:C12"/>
    <mergeCell ref="D12:E12"/>
  </mergeCells>
  <phoneticPr fontId="1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workbookViewId="0">
      <selection activeCell="B1" sqref="B1:B1048576"/>
    </sheetView>
  </sheetViews>
  <sheetFormatPr baseColWidth="10" defaultColWidth="10.875" defaultRowHeight="14.25"/>
  <cols>
    <col min="1" max="1" width="55.375" customWidth="1"/>
    <col min="5" max="5" width="20.125" customWidth="1"/>
    <col min="6" max="6" width="34.625" customWidth="1"/>
  </cols>
  <sheetData>
    <row r="1" spans="1:6" ht="52.5" customHeight="1">
      <c r="A1" s="29" t="s">
        <v>50</v>
      </c>
      <c r="E1" s="8" t="s">
        <v>51</v>
      </c>
      <c r="F1" s="8" t="s">
        <v>52</v>
      </c>
    </row>
    <row r="2" spans="1:6" ht="25.5" customHeight="1">
      <c r="A2" s="28" t="s">
        <v>53</v>
      </c>
      <c r="E2" s="9">
        <v>0</v>
      </c>
      <c r="F2" s="10" t="s">
        <v>54</v>
      </c>
    </row>
    <row r="3" spans="1:6" ht="45" customHeight="1">
      <c r="A3" s="28" t="s">
        <v>55</v>
      </c>
      <c r="E3" s="9">
        <v>1</v>
      </c>
      <c r="F3" s="10" t="s">
        <v>56</v>
      </c>
    </row>
    <row r="4" spans="1:6" ht="45" customHeight="1">
      <c r="A4" s="28" t="s">
        <v>57</v>
      </c>
      <c r="E4" s="9">
        <v>2</v>
      </c>
      <c r="F4" s="10" t="s">
        <v>58</v>
      </c>
    </row>
    <row r="5" spans="1:6" ht="45" customHeight="1">
      <c r="A5" s="28" t="s">
        <v>59</v>
      </c>
      <c r="E5" s="9">
        <v>3</v>
      </c>
      <c r="F5" s="10" t="s">
        <v>60</v>
      </c>
    </row>
    <row r="6" spans="1:6" ht="45" customHeight="1">
      <c r="A6" s="28" t="s">
        <v>61</v>
      </c>
      <c r="E6" s="9">
        <v>4</v>
      </c>
      <c r="F6" s="10" t="s">
        <v>62</v>
      </c>
    </row>
    <row r="7" spans="1:6" ht="45" customHeight="1">
      <c r="A7" s="28" t="s">
        <v>63</v>
      </c>
      <c r="E7" s="9">
        <v>5</v>
      </c>
      <c r="F7" s="10" t="s">
        <v>64</v>
      </c>
    </row>
    <row r="8" spans="1:6" ht="45" customHeight="1">
      <c r="A8" s="28" t="s">
        <v>65</v>
      </c>
    </row>
    <row r="9" spans="1:6" ht="45" customHeight="1">
      <c r="A9" s="28" t="s">
        <v>66</v>
      </c>
    </row>
    <row r="10" spans="1:6" ht="45" customHeight="1">
      <c r="A10" s="28" t="s">
        <v>67</v>
      </c>
    </row>
    <row r="11" spans="1:6" ht="45" customHeight="1">
      <c r="A11" s="28" t="s">
        <v>68</v>
      </c>
    </row>
    <row r="12" spans="1:6" ht="45" customHeight="1">
      <c r="A12" s="28" t="s">
        <v>69</v>
      </c>
    </row>
    <row r="13" spans="1:6" ht="45" customHeight="1">
      <c r="A13" s="28" t="s">
        <v>70</v>
      </c>
    </row>
    <row r="14" spans="1:6" ht="45" customHeight="1">
      <c r="A14" s="28" t="s">
        <v>71</v>
      </c>
    </row>
    <row r="15" spans="1:6" ht="45" customHeight="1">
      <c r="A15" s="28" t="s">
        <v>72</v>
      </c>
    </row>
    <row r="16" spans="1:6" ht="45" customHeight="1">
      <c r="A16" s="28" t="s">
        <v>73</v>
      </c>
    </row>
    <row r="17" spans="1:1" ht="45" customHeight="1">
      <c r="A17" s="28" t="s">
        <v>74</v>
      </c>
    </row>
    <row r="18" spans="1:1" ht="45" customHeight="1">
      <c r="A18" s="28" t="s">
        <v>75</v>
      </c>
    </row>
    <row r="19" spans="1:1" ht="45" customHeight="1">
      <c r="A19" s="28" t="s">
        <v>76</v>
      </c>
    </row>
    <row r="20" spans="1:1" ht="45" customHeight="1">
      <c r="A20" s="28" t="s">
        <v>77</v>
      </c>
    </row>
    <row r="21" spans="1:1" ht="45" customHeight="1">
      <c r="A21" s="28" t="s">
        <v>78</v>
      </c>
    </row>
    <row r="22" spans="1:1" ht="45" customHeight="1"/>
    <row r="23" spans="1:1" ht="45" customHeight="1"/>
    <row r="24" spans="1:1" ht="45" customHeight="1"/>
    <row r="25" spans="1:1" ht="4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INSTRUCTIVO</vt:lpstr>
      <vt:lpstr>1. ESTRATÉGICO</vt:lpstr>
      <vt:lpstr>2. GESTIÓN-MIPG</vt:lpstr>
      <vt:lpstr>3. INVERSIÓN</vt:lpstr>
      <vt:lpstr>CONTROL DE CAMBIOS </vt:lpstr>
      <vt:lpstr>ANEXO1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mathias David</dc:creator>
  <cp:lastModifiedBy>USER_ADMIN</cp:lastModifiedBy>
  <dcterms:created xsi:type="dcterms:W3CDTF">2024-07-04T17:50:33Z</dcterms:created>
  <dcterms:modified xsi:type="dcterms:W3CDTF">2024-09-10T21:19:46Z</dcterms:modified>
</cp:coreProperties>
</file>