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PLANEACION 2024 SDO SEMESTRE\PLANES DE ACCION 2024\IPCC 2024\"/>
    </mc:Choice>
  </mc:AlternateContent>
  <xr:revisionPtr revIDLastSave="0" documentId="8_{E0709098-FE63-449D-BFF2-6BFF2E1AE37B}" xr6:coauthVersionLast="47" xr6:coauthVersionMax="47" xr10:uidLastSave="{00000000-0000-0000-0000-000000000000}"/>
  <bookViews>
    <workbookView xWindow="-120" yWindow="-120" windowWidth="20730" windowHeight="11040" firstSheet="1"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ESTRATÉGICO'!$A$1:$S$7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1" l="1"/>
  <c r="L31" i="1"/>
  <c r="O19" i="6" l="1"/>
  <c r="S70" i="6" l="1"/>
  <c r="S71" i="6"/>
  <c r="S72" i="6"/>
  <c r="S73" i="6"/>
  <c r="S74" i="6"/>
  <c r="S75" i="6"/>
  <c r="S76" i="6"/>
  <c r="S77" i="6"/>
  <c r="S78" i="6"/>
  <c r="S79" i="6"/>
  <c r="S69" i="6"/>
  <c r="S68" i="6"/>
  <c r="S57" i="6"/>
  <c r="S58" i="6"/>
  <c r="S59" i="6"/>
  <c r="S60" i="6"/>
  <c r="S61" i="6"/>
  <c r="S62" i="6"/>
  <c r="S56" i="6"/>
  <c r="S55" i="6"/>
  <c r="S49" i="6"/>
  <c r="S50" i="6"/>
  <c r="S51" i="6"/>
  <c r="S52" i="6"/>
  <c r="S53" i="6"/>
  <c r="S48" i="6"/>
  <c r="S47" i="6"/>
  <c r="S41" i="6"/>
  <c r="S42" i="6"/>
  <c r="S43" i="6"/>
  <c r="S44" i="6"/>
  <c r="S45" i="6"/>
  <c r="S40" i="6"/>
  <c r="S39" i="6"/>
  <c r="S27" i="6"/>
  <c r="S28" i="6"/>
  <c r="S30" i="6"/>
  <c r="S31" i="6"/>
  <c r="S32" i="6"/>
  <c r="S33" i="6"/>
  <c r="S34" i="6"/>
  <c r="S35" i="6"/>
  <c r="S36" i="6"/>
  <c r="S37" i="6"/>
  <c r="S20" i="6"/>
  <c r="S21" i="6"/>
  <c r="S22" i="6"/>
  <c r="S23" i="6"/>
  <c r="S24" i="6"/>
  <c r="S25" i="6"/>
  <c r="S26" i="6"/>
  <c r="S16" i="6"/>
  <c r="S17" i="6"/>
  <c r="S18" i="6"/>
  <c r="S19" i="6"/>
  <c r="S11" i="6"/>
  <c r="S12" i="6"/>
  <c r="S13" i="6"/>
  <c r="S14" i="6"/>
  <c r="S15" i="6"/>
  <c r="S10" i="6"/>
  <c r="S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7" authorId="0" shapeId="0" xr:uid="{00000000-0006-0000-0100-000001000000}">
      <text>
        <r>
          <rPr>
            <b/>
            <sz val="9"/>
            <color indexed="81"/>
            <rFont val="Tahoma"/>
            <family val="2"/>
          </rPr>
          <t>USUARIO:</t>
        </r>
        <r>
          <rPr>
            <sz val="9"/>
            <color indexed="81"/>
            <rFont val="Tahoma"/>
            <family val="2"/>
          </rPr>
          <t xml:space="preserve">
Codigo desde archivo de codificacion</t>
        </r>
      </text>
    </comment>
    <comment ref="L7" authorId="0" shapeId="0" xr:uid="{00000000-0006-0000-0100-000002000000}">
      <text>
        <r>
          <rPr>
            <b/>
            <sz val="9"/>
            <color indexed="81"/>
            <rFont val="Tahoma"/>
            <family val="2"/>
          </rPr>
          <t>USUARIO:</t>
        </r>
        <r>
          <rPr>
            <sz val="9"/>
            <color indexed="81"/>
            <rFont val="Tahoma"/>
            <family val="2"/>
          </rPr>
          <t xml:space="preserve">
La suma de las ponderaciones de las megtas del programa debe ser 100%. En este caso el resultado es 142%</t>
        </r>
      </text>
    </comment>
    <comment ref="M7" authorId="0" shapeId="0" xr:uid="{00000000-0006-0000-0100-000003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J8" authorId="0" shapeId="0" xr:uid="{00000000-0006-0000-0300-000001000000}">
      <text>
        <r>
          <rPr>
            <b/>
            <sz val="9"/>
            <color indexed="81"/>
            <rFont val="Tahoma"/>
            <family val="2"/>
          </rPr>
          <t>USUARIO:</t>
        </r>
        <r>
          <rPr>
            <sz val="9"/>
            <color indexed="81"/>
            <rFont val="Tahoma"/>
            <family val="2"/>
          </rPr>
          <t xml:space="preserve">
La sumatoria de las ponderaciones dcebe ser 100%
Por programa</t>
        </r>
      </text>
    </comment>
    <comment ref="N8" authorId="0" shapeId="0" xr:uid="{00000000-0006-0000-03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B8" authorId="1" shapeId="0" xr:uid="{00000000-0006-0000-0300-000003000000}">
      <text>
        <r>
          <rPr>
            <sz val="9"/>
            <color indexed="81"/>
            <rFont val="Tahoma"/>
            <family val="2"/>
          </rPr>
          <t xml:space="preserve">VER ANEXO 1
</t>
        </r>
      </text>
    </comment>
    <comment ref="AC8" authorId="1" shapeId="0" xr:uid="{00000000-0006-0000-0300-000004000000}">
      <text>
        <r>
          <rPr>
            <b/>
            <sz val="9"/>
            <color indexed="81"/>
            <rFont val="Tahoma"/>
            <family val="2"/>
          </rPr>
          <t>VER ANEXO 1</t>
        </r>
        <r>
          <rPr>
            <sz val="9"/>
            <color indexed="81"/>
            <rFont val="Tahoma"/>
            <family val="2"/>
          </rPr>
          <t xml:space="preserve">
</t>
        </r>
      </text>
    </comment>
    <comment ref="AF23" authorId="1" shapeId="0" xr:uid="{00000000-0006-0000-0300-000006000000}">
      <text>
        <r>
          <rPr>
            <sz val="9"/>
            <color indexed="81"/>
            <rFont val="Tahoma"/>
            <family val="2"/>
          </rPr>
          <t xml:space="preserve">VER ANEXO 1
</t>
        </r>
      </text>
    </comment>
    <comment ref="AH23" authorId="1" shapeId="0" xr:uid="{00000000-0006-0000-0300-000007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<sst xmlns="http://schemas.openxmlformats.org/spreadsheetml/2006/main" count="1517" uniqueCount="637">
  <si>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</si>
  <si>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</si>
  <si>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</si>
  <si>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</si>
  <si>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</si>
  <si>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</si>
  <si>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</si>
  <si>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</si>
  <si>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</si>
  <si>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</si>
  <si>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</si>
  <si>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</si>
  <si>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</si>
  <si>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</si>
  <si>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</si>
  <si>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</si>
  <si>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</si>
  <si>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</si>
  <si>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</si>
  <si>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</si>
  <si>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</si>
  <si>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</si>
  <si>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</si>
  <si>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</si>
  <si>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</si>
  <si>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</si>
  <si>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</si>
  <si>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</si>
  <si>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</si>
  <si>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</si>
  <si>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</si>
  <si>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</si>
  <si>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</si>
  <si>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</si>
  <si>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</si>
  <si>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</si>
  <si>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</si>
  <si>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</si>
  <si>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</si>
  <si>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</si>
  <si>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</si>
  <si>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</si>
  <si>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</si>
  <si>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</si>
  <si>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</si>
  <si>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</si>
  <si>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</si>
  <si>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</si>
  <si>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</si>
  <si>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</si>
  <si>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</si>
  <si>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</si>
  <si>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</si>
  <si>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</si>
  <si>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</si>
  <si>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</si>
  <si>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</si>
  <si>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</si>
  <si>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</si>
  <si>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</si>
  <si>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</si>
  <si>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</si>
  <si>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</si>
  <si>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</si>
  <si>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</si>
  <si>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</si>
  <si>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</si>
  <si>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</si>
  <si>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</si>
  <si>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</si>
  <si>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</si>
  <si>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</si>
  <si>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</si>
  <si>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</si>
  <si>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</si>
  <si>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</si>
  <si>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</si>
  <si>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</si>
  <si>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</si>
  <si>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</si>
  <si>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</si>
  <si>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</si>
  <si>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</si>
  <si>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</si>
  <si>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</si>
  <si>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</si>
  <si>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</si>
  <si>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</si>
  <si>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</si>
  <si>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</si>
  <si>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</si>
  <si>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</si>
  <si>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</si>
  <si>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</si>
  <si>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</si>
  <si>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</si>
  <si>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</si>
  <si>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</si>
  <si>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</si>
  <si>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</si>
  <si>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</si>
  <si>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</si>
  <si>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</si>
  <si>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</si>
  <si>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</si>
  <si>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</si>
  <si>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</si>
  <si>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</si>
  <si>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</si>
  <si>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</si>
  <si>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</si>
  <si>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</si>
  <si>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</si>
  <si>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</si>
  <si>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</si>
  <si>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</si>
  <si>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</si>
  <si>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</si>
  <si>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</si>
  <si>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</si>
  <si>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</si>
  <si>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</si>
  <si>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</si>
  <si>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</si>
  <si>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</si>
  <si>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</si>
  <si>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</si>
  <si>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</si>
  <si>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</si>
  <si>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</si>
  <si>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</si>
  <si>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</si>
  <si>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</si>
  <si>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</si>
  <si>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</si>
  <si>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</si>
  <si>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</si>
  <si>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</si>
  <si>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</si>
  <si>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</si>
  <si>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</si>
  <si>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</si>
  <si>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</si>
  <si>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</si>
  <si>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</si>
  <si>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</si>
  <si>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</si>
  <si>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</si>
  <si>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</si>
  <si>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</si>
  <si>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</si>
  <si>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</si>
  <si>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</si>
  <si>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</si>
  <si>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</si>
  <si>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</si>
  <si>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</si>
  <si>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</si>
  <si>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</si>
  <si>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</si>
  <si>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</si>
  <si>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</si>
  <si>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</si>
  <si>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</si>
  <si>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</si>
  <si>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</si>
  <si>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</si>
  <si>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</si>
  <si>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</si>
  <si>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</si>
  <si>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</si>
  <si>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</si>
  <si>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</si>
  <si>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</si>
  <si>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</si>
  <si>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</si>
  <si>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</si>
  <si>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</si>
  <si>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</si>
  <si>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</si>
  <si>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</si>
  <si>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</si>
  <si>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</si>
  <si>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</si>
  <si>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</si>
  <si>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</si>
  <si>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</si>
  <si>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</si>
  <si>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</si>
  <si>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</si>
  <si>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</si>
  <si>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</si>
  <si>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</si>
  <si>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</si>
  <si>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</si>
  <si>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</si>
  <si>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</si>
  <si>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</si>
  <si>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</si>
  <si>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</si>
  <si>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</si>
  <si>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</si>
  <si>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</si>
  <si>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</si>
  <si>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</si>
  <si>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</si>
  <si>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</si>
  <si>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</si>
  <si>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</si>
  <si>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</si>
  <si>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TRAZADOR PRESUPUESTAL</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</si>
  <si>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</si>
  <si>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</si>
  <si>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</si>
  <si>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</si>
  <si>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</si>
  <si>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</si>
  <si>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</si>
  <si>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</si>
  <si>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</si>
  <si>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</si>
  <si>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</si>
  <si>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Artes, Cultura y Patrimonio</t>
  </si>
  <si>
    <t>ESCENARIOS CULTURALES VIVOS PARA TRANSFORMAR</t>
  </si>
  <si>
    <t>DEMOCRATIZACIÓN DE LA CULTURA: ESTÍMULOS PARA EL FOMENTO Y DESARROLLO ARTÍSTICO, CULTURAL Y CREATIVO</t>
  </si>
  <si>
    <t>FORMACIÓN ARTÍSTICA Y CULTURAL</t>
  </si>
  <si>
    <t>DERECHOS CULTURALES Y FORTALECIMIENTO INSTITUCIONAL PARA LA GOBERNANZA</t>
  </si>
  <si>
    <t>CARTAGENA BRILLA CON SU CULTURA Y PATRIMONIO MATERIAL E INMATERIAL</t>
  </si>
  <si>
    <t>9. Industria, innovación e infraestructura                           11. Ciudades y comunidades sostenibles</t>
  </si>
  <si>
    <t>4. Educación de calidad. 11. Ciudades y comunidades sostenibles</t>
  </si>
  <si>
    <t>Número de bibliotecas dotadas y en funcionamiento</t>
  </si>
  <si>
    <t>Número de infraestructuras culturales mejoradas, adecuadas y/o dotadas</t>
  </si>
  <si>
    <t>Número de personas con acceso efectivo a procesos de lenguaje, lectura, escritura y oralidad</t>
  </si>
  <si>
    <t>Número de actividades de extensión bibliotecaria implementadas</t>
  </si>
  <si>
    <t>Plan de Fortalecimiento para la Consolidación de la Red de Bibliotecas Distritales formulado</t>
  </si>
  <si>
    <t>Plan de Fortalecimiento para la Red de Museos Distrital diseñado e implementado</t>
  </si>
  <si>
    <t>Número de estrategias de aprovechamiento en espacios culturales implementadas</t>
  </si>
  <si>
    <t>Número de estímulos culturales y artísticos otorgados o proyectos apoyados</t>
  </si>
  <si>
    <t>Número de estímulos otorgados con enfoque diferencial e interseccional</t>
  </si>
  <si>
    <t>Número de mercados o espacios de circulación para emprendimientos culturales y artísticos creados</t>
  </si>
  <si>
    <t>Número de emprendimientos y/o micronegocios de economía popular del sector cultura, artes y patrimonio con apoyo financiero</t>
  </si>
  <si>
    <t>Número de personas vinculadas al programa de Formación Artística y Cultural</t>
  </si>
  <si>
    <t>Sistema Distrital de Formación Artística y Cultural creado e implementado</t>
  </si>
  <si>
    <t>Estrategia de modernización y mejoramiento del desempeño institucional del Instituto de Patrimonio y Cultura diseñada e implementada</t>
  </si>
  <si>
    <t>Plan de fortalecimiento para el Sistema Distrital de Cultura y consejos de áreas artísticas</t>
  </si>
  <si>
    <t>Comisión Fílmica de Cartagena de Indias implementada y PUFAC (Permiso Unificado de Filmaciones Audiovisuales) adquirido</t>
  </si>
  <si>
    <t>Cinemateca de Cartagena de Indias construida</t>
  </si>
  <si>
    <t>Política Pública Distrital de Cinematografía, Medios Audiovisuales e Interactivos formulada e implementada</t>
  </si>
  <si>
    <t>Número de festivales, fiestas y festejos implementados y desarrollados</t>
  </si>
  <si>
    <t>Festival de Música del Caribe impulsado anualmente</t>
  </si>
  <si>
    <t>Inventario del patrimonio cultural material e inmaterial de Cartagena elaborado</t>
  </si>
  <si>
    <t>Número de estrategias para la preservación y protección de las tradiciones técnicas, costumbres y saberes propias de la cultura cartagenera diseñadas e implementadas</t>
  </si>
  <si>
    <t>Plan Maestro para el cuidado, conservación y apropiación social del patrimonio material elaborado e implementado</t>
  </si>
  <si>
    <t>18 bibliotecas existentes en la red distrital</t>
  </si>
  <si>
    <t>21 obras de infraestructura cultural construidas, mejoradas, adecuadas y/o dotadas a corte 2023</t>
  </si>
  <si>
    <t>266.138 personas con acceso efectivo a procesos de lenguaje, lectura, escritura y oralidad a corte 2023</t>
  </si>
  <si>
    <t>912 actividades de extensión bibliotecaria a corte 2023</t>
  </si>
  <si>
    <t>1 red de bibliotecas públicas y comunitarias en el Distrito</t>
  </si>
  <si>
    <t>21 espacios culturales promovidos y aprovechados a corte 2023</t>
  </si>
  <si>
    <t>531 estímulos culturales y artísticos entregados en el cuatrienio 2020-2023</t>
  </si>
  <si>
    <t>4.583 personas vinculadas en el programa de Formación Artística y Cultural a corte 2023</t>
  </si>
  <si>
    <t>Dotar de mobiliario y equipo y mantener en funcionamiento dieciocho (18) bibliotecas</t>
  </si>
  <si>
    <t>Mejorar, adecuar y/o dotar treinta y cuatro (34) infraestructuras culturales accesibles, inclusivas y diversas</t>
  </si>
  <si>
    <t>Vincular a trescientas seis mil cincuenta y nueve (306.059) personas de manera efectiva a los procesos de lenguaje, lectura, escritura y oralidad</t>
  </si>
  <si>
    <t>Implementar mil ochocientas (1.800) actividades de extensión bibliotecaria</t>
  </si>
  <si>
    <t>Formular e implementar un (1) Plan de Fortalecimiento para la Consolidación de la Red de Bibliotecas Distritales</t>
  </si>
  <si>
    <t>Diseñar e implementar un (1) Plan de Fortalecimiento para la Red de Museos Distrital</t>
  </si>
  <si>
    <t>Implementar estrategias de aprovechamiento en treinta y cuatro (34) espacios culturales (creación, divulgación, producción y difusión)</t>
  </si>
  <si>
    <t>Otorgar mil (1.000) estímulos culturales y artísticos</t>
  </si>
  <si>
    <t>Otorgar cien (100) estímulos con enfoque diferencial e interseccional</t>
  </si>
  <si>
    <t>Crear seis (6) mercados o espacios de circulación para emprendimientos culturales y artísticos</t>
  </si>
  <si>
    <t>Otorgar ciento cincuenta (150) apoyos financieros para micronegocios de economía popular del sector cultura, artes y patrimonio</t>
  </si>
  <si>
    <t>Vincular a mil ochocientas (1.800) personas en el programa de Formación Artística y Cultural</t>
  </si>
  <si>
    <t>Crear e implementar un (1) Sistema Distrital de Formación Artística y Cultural</t>
  </si>
  <si>
    <t>Diseñar e implementar una (1) estrategia de modernización y mejoramiento del desempeño institucional del Instituto de Patrimonio y Cultura</t>
  </si>
  <si>
    <t>Diseñar e implementar un (1) plan de fortalecimiento para Sistema Distrital de Cultura y consejos de áreas artísticas</t>
  </si>
  <si>
    <t>Implementar una (1) Comisión Fílmica de Cartagena de Indias y adquirir un (1) Permiso Unificado de Filmaciones Audiovisuales (PUFAC)</t>
  </si>
  <si>
    <t>Construir una (1) Cinemateca de Cartagena de Indias</t>
  </si>
  <si>
    <t>Formular e implementar una (1) Política Pública Distrital de Cinematografía, Medios Audiovisuales e Interactivos</t>
  </si>
  <si>
    <t>Implementar y desarrollar dieciséis (16) festivales, fiestas y festejos para promoción del patrimonio inmaterial</t>
  </si>
  <si>
    <t>Impulsar anualmente el desarrollo de un (1) Festival de Música del Caribe</t>
  </si>
  <si>
    <t>Elaborar un (1) inventario del patrimonio cultural material e inmaterial de Cartagena</t>
  </si>
  <si>
    <t>Diseñar e implementar cuatro (4) estrategias para la preservación y protección de las tradiciones técnicas, costumbres y saberes propias de la cultura cartagenera (cultura alimentaria de las matronas, artesanía, tradición oral, entre otras)</t>
  </si>
  <si>
    <t>Elaborar e implementar un (1) Plan Maestro para el cuidado, conservación y apropiación social del patrimonio material</t>
  </si>
  <si>
    <t xml:space="preserve"> Bibliotecas adecuadas</t>
  </si>
  <si>
    <t xml:space="preserve"> Infraestructuras culturales dotadas</t>
  </si>
  <si>
    <t>Centros culturales construidos</t>
  </si>
  <si>
    <t>ENTREGABLE INDICADOR DE PRODUCTO SEGÚN CATALOGO DE PRODUCTO</t>
  </si>
  <si>
    <t>Número</t>
  </si>
  <si>
    <t>Incrementar a 35% el porcentaje de usuarios participantes en procesos de promoción de lectura en las bibliotecas del Distrito</t>
  </si>
  <si>
    <t>Incrementar al 100% el porcentaje de aprovechamiento de la infraestructura cultural</t>
  </si>
  <si>
    <t>Incrementar a 95% el porcentaje de cumplimiento del Índice de Desempeño Institucional del Instituto de Patrimonio y Cultura en el marco del Modelo Integrado de Planeación y Gestión (MIPG)</t>
  </si>
  <si>
    <t>Incrementar a 20% el porcentaje de la población negra, afrocolombiana, raizal, palenquera que habita el Distrito vinculada a procesos de fortalecimiento y reconocimiento de sus derechos, diversidad étnica y cultural como un principio fundamental</t>
  </si>
  <si>
    <t>Incrementar a 50% el 
porcentaje de población 
indígena que habita el 
Distrito de Cartagena 
vinculada a procesos 
fortalecimiento y 
reconocimiento de sus 
derechos, diversidad étnica y  cultural como un principio 
fundamental</t>
  </si>
  <si>
    <t>DESARROLLO LOCAL SOSTENIBLE Y PROSPERIDAD COLECTIVA EN LOS TERRITORIOS DE LAS COMUNIDADES NEGRAS DEL DISTRITO DE CARTAGENA</t>
  </si>
  <si>
    <t>ATENCIÓN INTEGRAL PARA LAS COMUNIDADES INDÍGENAS</t>
  </si>
  <si>
    <t>Programa de Salvaguarda y Recuperación de los Bienes de Interés de Cultural de los Territorios negros, afrocolombiano, raizales y palenqueros creado e implementado</t>
  </si>
  <si>
    <t>Programa de protección, divulgación, preservación y salvaguarda de las prácticas, costumbres y saberes ancestrales de los pueblos originarios de los 6 cabildos indígenas presentes en el Distrito creado e implementado</t>
  </si>
  <si>
    <t>Personas beneficiadas</t>
  </si>
  <si>
    <t>Usuarios atendidos</t>
  </si>
  <si>
    <t>Documentos de planeación realizados</t>
  </si>
  <si>
    <t>Eventos de promoción de actividades culturales realizados</t>
  </si>
  <si>
    <t>Estímulos otorgados</t>
  </si>
  <si>
    <t>Personas beneficiadas con apoyos del Programa Nacional de Estímulos</t>
  </si>
  <si>
    <t>Personas capacitadas</t>
  </si>
  <si>
    <t>Documentos de lineamientos técnicos realizados</t>
  </si>
  <si>
    <t>Documentos normativos realizados</t>
  </si>
  <si>
    <t>Crear e implementar un (1) Programa de Salvaguarda y Recuperación de los Bienes de Interés de Cultural de los Territorios negros, afrocolombiano, raizales y palenqueros</t>
  </si>
  <si>
    <t>Crear e implementar un (1) programa de protección, divulgación,  preservación y salvaguarda de las prácticas, costumbres y saberes ancestrales de los pueblos originarios de los 6 Cabildos Indígenas presentes en el Distrito</t>
  </si>
  <si>
    <t>ND</t>
  </si>
  <si>
    <t>Vida Digna</t>
  </si>
  <si>
    <t>DE LOS PUEBLOS Y COMUNIDADES ETNICAS</t>
  </si>
  <si>
    <t>Fortalecimiento al Desarrollo Afro-Territorial de la Población Negra, Afrocolombiana, Raizal y Palenquera</t>
  </si>
  <si>
    <t xml:space="preserve"> Territorio Sitio de Paz y Pensamiento Colectivo
</t>
  </si>
  <si>
    <t>Fortalecimiento de la infraestructura cultural como "Escenarios Vivos" para la transformación social en Cartagena de Indias</t>
  </si>
  <si>
    <t>Fortalecimiento de la estrategia de estímulos para el fomento y desarrollo artístico, cultural, creativo e impulso a la economía popular en torno
al arte y patrimonio en el Distrito de Cartagena de Indias</t>
  </si>
  <si>
    <t>Diseño e implementación del Sistema Distrital de Formación Artística y Cultural en el Distrito de Cartagena de Indias</t>
  </si>
  <si>
    <t>Modernización Institucional para la Gobernanza cultural en Cartagena de Indias</t>
  </si>
  <si>
    <t>Protección , gestión y salvaguarda del patrimonio material e inmaterial del distrito turístico y cultural de Cartagena de Indias</t>
  </si>
  <si>
    <t>Aprovechamiento de la infraestructura cultural existente para la implementación de una agenda cultural articulada y permanente en el distrito</t>
  </si>
  <si>
    <t>Mejorar el aprovechamiento de los espacios culturales del Distrito de Cartagena de indias.</t>
  </si>
  <si>
    <t>Aumentar y mejorar la calidad de las estrategias implementadas para consolidar la Red Distrital de bibliotecas y la Red Distrital de museos.</t>
  </si>
  <si>
    <t>Mejorar la implementación de estrategias para el aprovechamiento de la infraestructura cultural de la ciudad</t>
  </si>
  <si>
    <t xml:space="preserve">CARMEN LUCY ESPINOSA DIAZ
DIRECTORA GENERAL 
</t>
  </si>
  <si>
    <t>Mejorar la prestación de servicios bibliotecarios en las bibliotecas de la ciudad.</t>
  </si>
  <si>
    <t>Adecuar la infraestructura cultural para el desarrollo de actividades culturales, académicas y lúdico-educativas</t>
  </si>
  <si>
    <t>Promover el apoyo a los procesos creativos y de fomento artístico y cultural en el Distrito de Cartagena de Indias</t>
  </si>
  <si>
    <t>Incrementar los niveles de competencias y habilidades artísticas en los actores del ecosistema cultural del distrito de Cartagena</t>
  </si>
  <si>
    <t>Fortalecer los procesos de formación artística y cultural con enfoque de calidad y excelencia</t>
  </si>
  <si>
    <t>Optimizar los instrumentos administrativos y procesos de modernización institucional del sistema de cultura distrital de Cartagena de indias.</t>
  </si>
  <si>
    <t>Mejorar las estrategias de modernización institucional del IPCC implementadas.</t>
  </si>
  <si>
    <t>Implementar estrategias de fortalecimiento del Sistema Distrital de Cultura y consejos de área artística</t>
  </si>
  <si>
    <t>DISTRITO DE CARTAGENA DE INDIAS</t>
  </si>
  <si>
    <t>SI</t>
  </si>
  <si>
    <t>2.4.1</t>
  </si>
  <si>
    <t xml:space="preserve">2.4.2 </t>
  </si>
  <si>
    <t xml:space="preserve">2.4.3 </t>
  </si>
  <si>
    <t>2.4.4</t>
  </si>
  <si>
    <t xml:space="preserve">2.4.5 </t>
  </si>
  <si>
    <t xml:space="preserve">6.1.3 </t>
  </si>
  <si>
    <t>Promover las herramientas técnicas para la gestión de buenas prácticas en la garantía de derechos culturales conesquemas de
gobernanza eficientes y cobertura a escenarios de innovación como la cinematografía y medios audiovisuales</t>
  </si>
  <si>
    <t>Fomentar la apropiación social y divulgación de las practicas significativas del patrimonio cultural inmaterial.</t>
  </si>
  <si>
    <t>Fortalecer la orientación, salvaguarda, valoración, cuidado y control del patrimonio material en el Distrito de Cartagena de Indias</t>
  </si>
  <si>
    <t xml:space="preserve">• La no participación y vinculación de la ciudadanía en las distintas actividades y estrategias realizadas en el Distrito de Cartagena de Indias
• Personal poco capacitado en el sector cultural realizando las estrategias, procesos y actividades.
• Altas lluvias que dificulten los procesos de encuentros, de integración, de actividades festivas
• Retraso en el recaudo de los recursos públicos para lograr ejecutar estas actividades de seguimiento y control
</t>
  </si>
  <si>
    <t xml:space="preserve">• Crear estrategias y actividades llamativas para convocar a la comunidad a participar de las actividades a desarrollar
• Contar con personal capacitado en el sector cultural y artístico, personal con manejo de comunidades, personal con experiencia en actividades dirigidas a los jóvenes
• Contar con un cronograma alternativo para llevar a cabo las distintas actividades culturales y artísticas a realizar
• Retraso en los desembolsos para la ejecución del plan del proyecto
</t>
  </si>
  <si>
    <t>PROTECCIÓN, INCLUSIÓN Y GARANTÍA DE LOS DERECHOS CULTURALES PARA LA GOBERNANZA DE LA CINEMATOGRAFÍA, MEDIOS AUDIOVISUALES E INTERACTIVOS EN EL DISTRITO DE CARTAGENA DE INDIAS</t>
  </si>
  <si>
    <t>1.3.2.2.08-123 - RF SGP CULTURA</t>
  </si>
  <si>
    <t>FORTALECIMIENTO DE LA ESTRATEGIA DE ESTÍMULOS PARA EL FOMENTO Y DESARROLLO ARTÍSTICO, CULTURAL, CREATIVO E IMPULSO A LA ECONOMÍA POPULAR EN TORNO AL ARTE Y PATRIMONIO EN EL DISTRITO DE CARTAGENA DE INDIAS</t>
  </si>
  <si>
    <t>DISEÑO E IMPLEMENTACIÓN DEL SISTEMA DISTRITAL DE FORMACIÓN ARTÍSTICA Y CULTURAL EN EL DISTRITO DE CARTAGENA DE INDIAS</t>
  </si>
  <si>
    <t>FORTALECIMIENTO DE LA INFRAESTRUCTURA CULTURAL COMO "ESCENARIOS VIVOS" PARA LA TRANSFORMACIÓN SOCIAL EN CARTAGENA DE INDIAS</t>
  </si>
  <si>
    <t>MODERNIZACIÓN INSTITUCIONAL PARA LA GOBERNANZA CULTURAL EN CARTAGENA DE INDIAS</t>
  </si>
  <si>
    <t>PROTECCIÓN, GESTIÓN Y SALVAGUARDA DEL PATRIMONIO MATERIAL E INMATERIAL DEL DISTRITO TURÍSTICO Y CULTURAL DE CARTAGENA DE INDIAS</t>
  </si>
  <si>
    <t>Conservación y recuperación de los Bienes de Interés Cultural de los territorios NARP en Cartagena de Indias. Cartagena de Indias</t>
  </si>
  <si>
    <t>Implementación de una estrategia para la protección, divulgación, preservación y salvaguarda de las prácticas, costumbres y saberes ancestrales de los pueblos originarios de los cabildos indígenas presentes en el Distrito de Cartagena de Indias</t>
  </si>
  <si>
    <t>Mejorar los procesos de conservación de los Bienes de Interés Cultural de los territorios negros, afrocolombianos, raizales y palenqueros en
Cartagena de Indias.</t>
  </si>
  <si>
    <t>Aumentar y mejorar las acciones para la conservación, puesta en valor y apropiación social del patrimonio material e inmaterial de los
territorios negros, afrocolombianos, raizales y palenqueros en Cartagena de Indias.</t>
  </si>
  <si>
    <t xml:space="preserve">Fortalecer las acciones para la atención integral del pueblo indígena en la protección, divulgación, preservación y salvaguarda de las 
prácticas, costumbres y saberes ancestrales en el Distrito de Cartagena de Indias
</t>
  </si>
  <si>
    <t>Desarrollar acciones para la conservación, puesta en valor y apropiación social del patrimonio material e inmaterial asociadas a las 
practicas, costumbres y saberes ancestrales de los pueblos indígenas asentados en el Distrito de Cartagena</t>
  </si>
  <si>
    <t>1.2.3.1.12-134 - IMPUESTO DE ESPECTACULOS PUBLICOS IPCC</t>
  </si>
  <si>
    <t>1.2.3.1.19-082 -ESTAMPILLAS PROCULTURA</t>
  </si>
  <si>
    <t>1.2.3.2.27-012 - VENTA DE BIENES Y SERVICIOS IPCC</t>
  </si>
  <si>
    <t>1.2.4.3.02-057 - SGP CULTURA</t>
  </si>
  <si>
    <t>1.2.1.0.00-001 - ICLD</t>
  </si>
  <si>
    <t>1.3.3.3.12-95-134 RB ESPECTACULOS PUBLICOS-LEY 1493 DE 2011</t>
  </si>
  <si>
    <t>• Administrativos: Dificultad para contratar mano de obra calificada.</t>
  </si>
  <si>
    <t>• Financieros: Cambios en las prioridades de inversión de la administración local.</t>
  </si>
  <si>
    <t xml:space="preserve">• Operacionales: Cambios en los precios de insumos necesarios para el desarrollo de las actividades.
</t>
  </si>
  <si>
    <t xml:space="preserve">• Costeo de insumos necesarios para las actividades con base en precios promedio del mercado
</t>
  </si>
  <si>
    <t xml:space="preserve">• Proyección presupuestal con base en plan plurianual de inversiones.
</t>
  </si>
  <si>
    <t>• Oferta de salarios de acuerdo con las calidades de la mano de obra.</t>
  </si>
  <si>
    <t>• Costeo de insumos necesarios para las actividades con base en precios promedio del mercado</t>
  </si>
  <si>
    <t xml:space="preserve">
• Oferta de salarios de acuerdo con las calidades de la mano de obra.
</t>
  </si>
  <si>
    <t>1.2.3.2.27 -032- VENTA DE BIENES Y SERVICIOS TEATRO ADOLFO MEJIA</t>
  </si>
  <si>
    <t xml:space="preserve">
1.3.3.2.00-93-083 RB DELINEACION 20% IPCC
</t>
  </si>
  <si>
    <t xml:space="preserve">
1.3.3.3.12-95-134 RB ESPECTACULOS PUBLICOS-LEY 1493 DE 2011</t>
  </si>
  <si>
    <t>• Baja asignación de recursos para el cumplimiento de las metas establecidas en la estrategia</t>
  </si>
  <si>
    <t>• Gestión de alianzas con el sector privado para el aumento de los recursos de financiación, gestión de alianzas con la Nación para los cupos de estímulos para Cartagena</t>
  </si>
  <si>
    <t xml:space="preserve">• Retraso en el recaudo de los  recursos públicos para realizar los desembolsos para la ejecución del plan del proyecto.
</t>
  </si>
  <si>
    <t>• Gestión administrativa oportuna, seguimiento mensual a metas de recaudo y recaudo real para medidas oportunas</t>
  </si>
  <si>
    <t xml:space="preserve">• Fortalecer la planeación financiera, realizar gestión de fuentes alternativas de financiación
</t>
  </si>
  <si>
    <t xml:space="preserve">
1.2.3.1.19-082 - ESTAMPILLAS PROCULTURA
</t>
  </si>
  <si>
    <t>• Operacionales: Problemas de usabilidad e incompatibilidad con los sistemas de gestión establecidos por la normatividad vigente</t>
  </si>
  <si>
    <t>• De mercado: Cambios drásticos en los precios de insumos.</t>
  </si>
  <si>
    <t xml:space="preserve">• Operacionales: Transporte y embalaje inadecuado de equipos.
</t>
  </si>
  <si>
    <t>• Diseños de softwares a la medida.</t>
  </si>
  <si>
    <t>• Asesoramiento técnico y compromiso contractual de proveedores en desarrollos y adaptación a las necesidades institucionales.</t>
  </si>
  <si>
    <t xml:space="preserve">$ 215.417.868,00
</t>
  </si>
  <si>
    <t xml:space="preserve">
1.2.4.3.02-057 - SGP CULTURA
</t>
  </si>
  <si>
    <t>1.2.3.1.19-082 - ESTAMPILLAS PROCULTURA</t>
  </si>
  <si>
    <t xml:space="preserve">1.2.1.0.00-001 - ICLD
</t>
  </si>
  <si>
    <t xml:space="preserve">1.2.3.1.19-082 - ESTAMPILLAS PROCULTURA
</t>
  </si>
  <si>
    <t xml:space="preserve">1.2.3.2.25-166 - SANCION IPCC
</t>
  </si>
  <si>
    <t xml:space="preserve">1.2.3.2.27-012 - VENTA DE BIENES Y SERVICIOS IPCC
</t>
  </si>
  <si>
    <t xml:space="preserve">1.2.4.3.02-057 - SGP CULTURA
</t>
  </si>
  <si>
    <t>1.3.2.3.11-073 - RF IPCC</t>
  </si>
  <si>
    <t>Gestiòn de valores para Resultados</t>
  </si>
  <si>
    <t>• Fortalecimiento organizacional y Simplificaciòn de procesos</t>
  </si>
  <si>
    <t>• Participaciòn ciudadana en la gestiòn pùblica</t>
  </si>
  <si>
    <t>Gestiòn Fomento Arte y Cultura</t>
  </si>
  <si>
    <t>Gestiòn del Conocimiento</t>
  </si>
  <si>
    <t>Conocer las diferentes expresiones culturales, permitiendo su divulgación a la</t>
  </si>
  <si>
    <t>población y la conservación en el tiempo</t>
  </si>
  <si>
    <t xml:space="preserve">Porcentaje de usuarios participantes en procesos de promocion de lectura </t>
  </si>
  <si>
    <t>Medir el porcentaje de incremento en los usuarios participantes en procesos de promocion de lectura en las bibliotecas del distrito</t>
  </si>
  <si>
    <t xml:space="preserve">Trimestral </t>
  </si>
  <si>
    <t>Eficiencia</t>
  </si>
  <si>
    <t>Plan Anual de Adquisiciones</t>
  </si>
  <si>
    <t>Plan de Trabajo Anual en Seguridad y Salud en el Trabajo</t>
  </si>
  <si>
    <t>Plan Anticorrupción y de Atención al Ciudadano</t>
  </si>
  <si>
    <t>Plan Estratégico de Tecnologías de la Información y las Comunicaciones –¬ PETI</t>
  </si>
  <si>
    <t>Plan de Tratamiento de Riesgos de Seguridad y Privacidad de la Información</t>
  </si>
  <si>
    <t xml:space="preserve"> Plan de Seguridad y Privacidad de la Información</t>
  </si>
  <si>
    <t>Posibilidad de perdida reputacional debido al bajo porcentaje de usuarios participantes en procesos de promocion de lectura en las bibliotecas del distrito</t>
  </si>
  <si>
    <t xml:space="preserve">Aplicar el procedimiento fortalecimiento de la lectura </t>
  </si>
  <si>
    <t>" Plan Anual de Adquisiciones</t>
  </si>
  <si>
    <t>Recolección de datos eficientes para registrar la participación, la satisfacción de los usuarios, y el número de actividades realizadas. ( Aplicar encuestas de satisfaccion)</t>
  </si>
  <si>
    <t>Revisar y ajustar el indicador periodicamente para asegurar que reflejen el progreso real hacia la meta propuesta</t>
  </si>
  <si>
    <t>Medir el porcentaje actual de usuarios de la biblioteca que participan en programas de promoción de lectura</t>
  </si>
  <si>
    <t>• Fortalecimiento organizacional y Simplificaciòn  de procesos</t>
  </si>
  <si>
    <t>Tasa de crecimiento de participación en actividades de promoción de lectura.</t>
  </si>
  <si>
    <t>Medir el incremento porcentual mensual en la participación de usuarios en programas de promoción de lectura.</t>
  </si>
  <si>
    <t>mensual</t>
  </si>
  <si>
    <t>Eficacia</t>
  </si>
  <si>
    <t>Aplicar el procedimiento fortalecimiento de la lectura</t>
  </si>
  <si>
    <t xml:space="preserve">Cobertura de programas de promocion de lectura </t>
  </si>
  <si>
    <t>Medir la  proporción de bibliotecas del Distrito que ofrecen programas de promoción de lectura.</t>
  </si>
  <si>
    <t xml:space="preserve">Semestral </t>
  </si>
  <si>
    <t>Posibilidad de perdida reputacional debido al bajo porcentaje de bibliotecas del distrito que ofrecen programas de promocion de lectura</t>
  </si>
  <si>
    <t>Seguimiento al cronograma o agenda de actividades de cada una de las bibliotecas que hacen parte de la red</t>
  </si>
  <si>
    <t>Incrementar al 100% el porcentaje de aprovechamiento de la infraestructura cultural (estimulos)</t>
  </si>
  <si>
    <t>Estimulos para la cultura</t>
  </si>
  <si>
    <t xml:space="preserve">Fortalecer los proyectos e iniciativas desarrolladas para la creacion artistica y cultural a traves de la entrega de estimulos mediante convocatorias publicas para el desarrollo de las propuestas </t>
  </si>
  <si>
    <t xml:space="preserve">Porcentaje de uso de la infraestructura cultural </t>
  </si>
  <si>
    <t>Medir el porcentaje de la capacidad total de la infraestructura cultural que se está utilizando activamente.</t>
  </si>
  <si>
    <t xml:space="preserve">Posibilidad de perdida reputacional debido al bajo porcentaje de aprovechamiento de la infraestructura cultural </t>
  </si>
  <si>
    <t>Aplicar el procedimiento  progrrama de estimulos para la cultura</t>
  </si>
  <si>
    <t>Monitorear y ajustar las estrategias para asegurar un mayor aprovechamiento de la infraestructura cultural, alcanzando así el objetivo del 100% de aprovechamiento.</t>
  </si>
  <si>
    <t>Incrementar al 100% el porcentaje de aprovechamiento de la infraestructura cultural (espacios para emprendimientos)</t>
  </si>
  <si>
    <t>Número de beneficiarios de los estímulos culturales</t>
  </si>
  <si>
    <t>Medir cuántas personas o grupos han recibido estímulos culturales como becas, apoyos o subvenciones.</t>
  </si>
  <si>
    <t>Incrementar al 100% el porcentaje de aprovechamiento de la infraestructura cultural (apoyo financiero a emprenimientos)</t>
  </si>
  <si>
    <t>Número de eventos realizados</t>
  </si>
  <si>
    <t>Medir la cantidad de eventos culturales organizados en la infraestructura.</t>
  </si>
  <si>
    <t>Seguimiento y Monitoreo a la agenda de eventos organizados para asegurar un mayor aprovechamiento de la infraestructura cultural, alcanzando así el objetivo del 100% de aprovechamiento.</t>
  </si>
  <si>
    <t>Incrementar al 100% el porcentaje de aprovechamiento de la infraestructura cultural (programa de formaciòn)</t>
  </si>
  <si>
    <t>Formaciòn Artistica y Cultural</t>
  </si>
  <si>
    <t xml:space="preserve">Promover y fortalecer los procesos de formacion artistica y cultural a traves del desarrollo de programas artisticos y culturales </t>
  </si>
  <si>
    <t>Número de participantes en los programas</t>
  </si>
  <si>
    <t xml:space="preserve">Medir el porcentaje  de incremento del numero de  personas vinculadas a los programas artísticos y culturales </t>
  </si>
  <si>
    <t xml:space="preserve">Posibilidad de perdida reputacional  debido a  el bajo porcentaje de personas participantes en los programas artisticos y culturales propuestos </t>
  </si>
  <si>
    <t>Aplicar procedimiento  formacion artistica y cultural</t>
  </si>
  <si>
    <t xml:space="preserve">Seguimiento al cronograma  de programas para la formacion artistica y cultural </t>
  </si>
  <si>
    <t>Incrementar a 95% el porcentaje de cumplimiento del Índice de Desempeño Institucional del Instituto de Patrimonio y Cultura en el marco del Modelo Integrado de Planeación y Gestión (MIPG) (mejora del desempeño institucional)</t>
  </si>
  <si>
    <t xml:space="preserve">Sistemas Integrados de Gestiòn </t>
  </si>
  <si>
    <t>Implementaciòn y Seguimiento al Sistema Integrado de Gestiòn</t>
  </si>
  <si>
    <t xml:space="preserve">Velar por la implementacion y sostenimiento del sistema integrado de gestion con base en las metodologias y lineamientos normativos vigentes </t>
  </si>
  <si>
    <t>Porcentaje de cumplimiento de los planes de acción del MIPG.</t>
  </si>
  <si>
    <t>Evaluar la eficiencia en la ejecución de las actividades planificadas bajo el MIPG</t>
  </si>
  <si>
    <t>Posibilidad de perdida reputacional  debido al bajo cumplimiento del Índice de Desempeño Institucional del Instituto de Patrimonio y Cultura en el marco del Modelo Integrado de Planeación y Gestión (MIPG)</t>
  </si>
  <si>
    <t>Aplicar el procedimiento Implementacion y seguimiento al sistema integrado de gestion SIG</t>
  </si>
  <si>
    <t>Realizar seguimientos al  cumplimiento de los planes de accion del  MIPG</t>
  </si>
  <si>
    <t>Porcentaje de documentos institucionales actualizados y alineados con el MIPG</t>
  </si>
  <si>
    <t>segurar que la documentación institucional cumple con los requisitos del MIPG.</t>
  </si>
  <si>
    <t>Incrementar a 95% el porcentaje de cumplimiento del Índice de Desempeño Institucional del Instituto de Patrimonio y Cultura en el marco del Modelo Integrado de Planeación y Gestión (MIPG) (sistema distrital de cultura y consejos de areas)</t>
  </si>
  <si>
    <t>Poblaciones</t>
  </si>
  <si>
    <t>Fortalecer la identidad e integridad de los diferentes grupos poblacionales, salvaguardando sus expresiones culturales.</t>
  </si>
  <si>
    <t>Porcentaje de participación de los consejos de áreas artisticas en las actividades planificadas.</t>
  </si>
  <si>
    <t>Medir el porcentaje de cumplimiento de las actividades del plan de fortalecimiento para el Sistema Distrital de Cultura y consejos de áreas artísticas</t>
  </si>
  <si>
    <t>Posibilidad de perdida reputacional  debido a  el bajo porcentaje de cumplimiento de las actividades  del plan de fortalecimiento para el Sistema Distrital de Cultura y consejos de áreas artísticas</t>
  </si>
  <si>
    <t>Seguimiento y monitoreo al Plan de fortalecimiento para el Sistema Distrital de Cultura y consejos de áreas artísticas</t>
  </si>
  <si>
    <t>Incrementar a 95% el porcentaje de cumplimiento del Índice de Desempeño Institucional del Instituto de Patrimonio y Cultura en el marco del Modelo Integrado de Planeación y Gestión (MIPG) (comision filmica)</t>
  </si>
  <si>
    <t>Implementacion de la Comisión Fílmica de Cartagena de Indias</t>
  </si>
  <si>
    <t xml:space="preserve">Medir el porcentaje de avance en la implementacion de la Comisión Fílmica de Cartagena de Indias implementada y PUFAC </t>
  </si>
  <si>
    <t>Posibilidad de perdida reputacional  debido a  la no implementacion de una (1) Comisión Fílmica de Cartagena de Indias y adquirir un (1) Permiso Unificado de Filmaciones Audiovisuales (PUFAC)</t>
  </si>
  <si>
    <t>Ejecucion, seguimiento y monitoreo a las actividades planeadas para la implementacion  de la Comisión Fílmica de Cartagena de Indias y  la adquisicion del Permiso Unificado de Filmaciones Audiovisuales (PUFAC)</t>
  </si>
  <si>
    <t>Incrementar a 95% el porcentaje de cumplimiento del Índice de Desempeño Institucional del Instituto de Patrimonio y Cultura en el marco del Modelo Integrado de Planeación y Gestión (MIPG) (cinemateca construida)</t>
  </si>
  <si>
    <t xml:space="preserve">Cinemateca de cartagena de indias construida </t>
  </si>
  <si>
    <t xml:space="preserve">Medir avance en la construccion de la cinemateca </t>
  </si>
  <si>
    <t xml:space="preserve">Posibilidad de perdida reputacional  debido a la no construccion de la cinemateca de cartagena de indias </t>
  </si>
  <si>
    <t xml:space="preserve">Ejecucion, seguimiento y monitoreo al Plan para la construccion de la cinemateca </t>
  </si>
  <si>
    <t>Incrementar a 95% el porcentaje de cumplimiento del Índice de Desempeño Institucional del Instituto de Patrimonio y Cultura en el marco del Modelo Integrado de Planeación y Gestión (MIPG) (politica de cinematografia)</t>
  </si>
  <si>
    <t>Política Pública Distrital de Cinematografía, Medios Audiovisuales e Interactivos</t>
  </si>
  <si>
    <t>Conocer el avance en la formulacion e implementacion de la politica publica distrital de cinematografia, medios audiovisuales e interactivos</t>
  </si>
  <si>
    <t>Posibilidad de perdida reputacional  debido a  la no formulacion e implementacion de una politica publica distrital de cinematografia, medios audiovisuales e interactivos</t>
  </si>
  <si>
    <t>Formular e implementar la politica publica distrital de cinematografia, medios audiovisuales e inteactivos</t>
  </si>
  <si>
    <t>Incrementar a 95% el porcentaje de cumplimiento del Índice de Desempeño Institucional del Instituto de Patrimonio y Cultura en el marco del Modelo Integrado de Planeación y Gestión (MIPG) (numero de festivales)</t>
  </si>
  <si>
    <t>Procesos festivos</t>
  </si>
  <si>
    <t>Adelantar, coordinar y organizar las actividades inherentes en el desarrollo de las</t>
  </si>
  <si>
    <t>fiestas de independencia y festejos patrimoniales atendiendo los parámetros</t>
  </si>
  <si>
    <t>establecido</t>
  </si>
  <si>
    <t xml:space="preserve">Porcentaje de festivales, fiestas y festejos para promoción del patrimonio inmaterial realizados </t>
  </si>
  <si>
    <t>Alcanzar el 100% de los festivales planificados en el periodo.</t>
  </si>
  <si>
    <t>Anual</t>
  </si>
  <si>
    <t>Posibilidad de perdida reputacional  debido a no implementar y desarrollar dieciséis (16) festivales, fiestas y festejos para promoción del patrimonio inmaterial durante el periodo</t>
  </si>
  <si>
    <t>Ejecucion, seguimiento y monitoreo a las actividades planeadas para la implementacion y desarrollo de festivales,fiestas y festejos para la promocion del patrimonio inmaterial durante el periodo</t>
  </si>
  <si>
    <t>Incrementar a 95% el porcentaje de cumplimiento del Índice de Desempeño Institucional del Instituto de Patrimonio y Cultura en el marco del Modelo Integrado de Planeación y Gestión (MIPG) (festival de la musica</t>
  </si>
  <si>
    <t>Incrementar a 95% el porcentaje de cumplimiento del Índice de Desempeño Institucional del Instituto de Patrimonio y Cultura en el marco del Modelo Integrado de Planeación y Gestión (MIPG) (inventario del patrimonio)</t>
  </si>
  <si>
    <t>Gestiòn Conservaciòn del Patrimonio</t>
  </si>
  <si>
    <t>Administraciòn Patrimonial</t>
  </si>
  <si>
    <t>Administrar bienes de la nación y del distrito que se tomen en administración de</t>
  </si>
  <si>
    <t>conformidad con los mandatos legales existentes</t>
  </si>
  <si>
    <t>Porcentaje de bienes patrimoniales inventariados</t>
  </si>
  <si>
    <t>Medir el porcentaje de avance en el inventario  del patrimonio cultural material e inmaterial de Cartagena.</t>
  </si>
  <si>
    <t>Posibilidad de perdida economica y reputacional  debido a la no realizacion del inventario del patrimonio cultural material e inmaterial de Cartagena</t>
  </si>
  <si>
    <t>Ejecucion, seguimiento y monitoreo a las actividades planeadas para la realizacion del inventario de patrimonio</t>
  </si>
  <si>
    <t>Incrementar a 95% el porcentaje de cumplimiento del Índice de Desempeño Institucional del Instituto de Patrimonio y Cultura en el marco del Modelo Integrado de Planeación y Gestión (MIPG) Estrategia para la preservaciòn y tradiciones artisticas</t>
  </si>
  <si>
    <t>Implementación de Estrategias de Preservación</t>
  </si>
  <si>
    <t>Medir el porcentaje de estrategias implementadas para la preservación y protección de tradiciones frente al total de estrategias planificadas.</t>
  </si>
  <si>
    <t>Posibilidad de perdida reputacional  debido a no diseñar e implementar estrategias para la preservación y protección de las tradiciones técnicas, costumbres y saberes propias de la cultura cartagenera</t>
  </si>
  <si>
    <t xml:space="preserve">Implementacion, seguimiento y monitoreo  a las estrategias diseñadas </t>
  </si>
  <si>
    <t>Incrementar a 95% el porcentaje de cumplimiento del Índice de Desempeño Institucional del Instituto de Patrimonio y Cultura en el marco del Modelo Integrado de Planeación y Gestión (MIPG) Plan Maestro para el cuidado, conservación y apropiación social del patrimonio material elaborado e implementado</t>
  </si>
  <si>
    <t>Porcentaje de avance en la elaboración del Plan Maestro</t>
  </si>
  <si>
    <t>Medir el porcentaje de avance en la elaboracion del plan maestro para el cuidado, conservación y apropiación social del patrimonio material</t>
  </si>
  <si>
    <t>Posibilidad de perdida economica y reputacional  debido a recursos Fianancieros, humanos y técnicos insuficientes que puedean dificultar la implementación efectiva del Plan Maestro.</t>
  </si>
  <si>
    <t>Fortalecimiento de los acuerdos interinstitucionales</t>
  </si>
  <si>
    <t>Reuniones periódicas de progreso y evaluaciones de desempeño interinstitucional.</t>
  </si>
  <si>
    <t>Obtener financiamiento específico y capacitar personal específicamente para la implementación del Plan Maestro.</t>
  </si>
  <si>
    <t>Conocer las diferentes expresiones culturales, permitiendo su divulgación a la población y la conservación en el tiempo</t>
  </si>
  <si>
    <t>Realizar el mantenimiento preventivo y correctivo de las bibliotecas públicas y comunitarias del Distrito de Cartagena.</t>
  </si>
  <si>
    <t>Dotar con mobiliario, equipos, conectividad, indumentaria y elementos lúdicos necesarios a las bibliotecas públicas y comunitarias del Distrito de Cartagena.</t>
  </si>
  <si>
    <t>Mantener, mejorar, adecuar, ampliar y/o rehabilitar las bibliotecas públicas y comunitarias del del Distrito de Cartagena.</t>
  </si>
  <si>
    <t>Dotar con mobiliario, equipos y conectividad a la infraestructura cultural del Distrito de Cartagena.</t>
  </si>
  <si>
    <t>Mantener, mejorar, adecuar, ampliar y/o rehabilitar la infraestructura cultural del Distrito de Cartagena.</t>
  </si>
  <si>
    <t>Realizar la pre-inversión en estudios de factibilidad, diseños arquitectónicos, planos, estudio de suelos y otros estudios necesarios para construir, mejorar, adecuar, ampliar y/o rehabilitar infraestructura cultural del Distrito de Cartagena.</t>
  </si>
  <si>
    <t>Mejorar la prestación de servicios en la infraestructura cultural del Distrito de Cartagena de Indias</t>
  </si>
  <si>
    <t>Coordinar y desarrolllar actividades de funcionamiento y operación de la infraestructura cultural de Cartagena.</t>
  </si>
  <si>
    <t>Planear, coordinar y realizar actividades de extensión bibliotecaria</t>
  </si>
  <si>
    <t>Diseñar, coordinar e implementar la agenda de oferta cultural de las Red Distrital de Bibliotecas de Cartagena.</t>
  </si>
  <si>
    <t>Diseñar e implementar un plan de trabajo para fortalecer la agenda conjunta de la Red Dsitrital de museos de Cartagena</t>
  </si>
  <si>
    <t>Apoyar técnica y financiaeramente la ejecución del plan de trabajo conjunto de l red distrital de museos.</t>
  </si>
  <si>
    <t>Coordinar la implementación de estrategias del plan de trabajo conjunto de la red de museos distrital</t>
  </si>
  <si>
    <t>Implementar espacios de participación, interlocución e Intercambio de experiencias entre bibliotecarios y población beneficiaria</t>
  </si>
  <si>
    <t>Diseñar e implementar una agenda cultural y artística conjunta de bibliotecas públicas y comunitarias para la lectura, escritura y oralidad</t>
  </si>
  <si>
    <t>Realizar catalogación, sistematización y digitalización del acervo bibliográfico y documental de la Red de Bibliotecas Públicas del Distrito.</t>
  </si>
  <si>
    <t>Generar alianzas con actores públicos y privados locales, nacionales e internacionales.</t>
  </si>
  <si>
    <t>Diseñar e Implementar la Estrategia BarriArte</t>
  </si>
  <si>
    <t>Coordinar la implementación de estrategias para propiciar el aprovechamiento de la infraestructura cultural</t>
  </si>
  <si>
    <t xml:space="preserve"> Aumentar la participación del público en la oferta de actividades desarrolladas por la bibliotecas públicas y comunitarias.</t>
  </si>
  <si>
    <t>Servicio de promoción de actividades culturales</t>
  </si>
  <si>
    <t>Documentos de planeación</t>
  </si>
  <si>
    <t>Servicios bibliotecarios</t>
  </si>
  <si>
    <t>Fortalecer las estrategias de impulso a la creación artística, cultural y proyectos creativos individuales y/o colectivos de artistas, emprendimientos y/o micronegocios de economía popular en la Ciudad de Cartagena de indias.</t>
  </si>
  <si>
    <t>Servicio de apoyo financiero al sector artístico y cultural</t>
  </si>
  <si>
    <t xml:space="preserve"> Realizar convocatoria y entrega de mil (1.000) estímulos culturales y artísticos en el Distrito de Cartagena de Indias.</t>
  </si>
  <si>
    <t>Realizar la operación logística de los eventos, socializaciones y demás actividades relacionadas a la ejecución del proyecto.</t>
  </si>
  <si>
    <t xml:space="preserve"> Realizar la coordinación, seguimiento, evaluación y gestión de las actividades del proyecto.</t>
  </si>
  <si>
    <t>Implementar estrategias de fomento e impulso a los emprendimientos y/o micronegocios de economía popular en la Ciudad de Cartagena de indias.</t>
  </si>
  <si>
    <t>Servicio de apoyo financiero para el desarrollo de prácticas artísticas
y culturales</t>
  </si>
  <si>
    <t xml:space="preserve">Crear o gestionar la participación en seis (6) mercados o espacios de circulación para emprendimientos culturales y artísticos.
</t>
  </si>
  <si>
    <t xml:space="preserve"> Promover los emprendimientos culturales y artísticos a través de un plan de mercadeo y gestión de alianzas</t>
  </si>
  <si>
    <t>Realizar convocatoria y entrega de ciento cincuenta (150) apoyos financieros para micronegocios de economía popular del sector cultura, artes y patrimonio</t>
  </si>
  <si>
    <t>Realizar acompañamiento técnico a micronegocios de economía popular del sector cultura incentivados con apoyo financiero</t>
  </si>
  <si>
    <t>Servicio de educación informal al sector artístico y cultural</t>
  </si>
  <si>
    <t>Elaborar el documento de bases o términos de referencias para las convocatorias de los programas en las diferentes áreas artísticas.</t>
  </si>
  <si>
    <t>Capacitar a formadores del sector artístico y cultural</t>
  </si>
  <si>
    <t>Implementar procesos de formación artística, presencial y/o a distancia con enfoque de calidad y excelencia</t>
  </si>
  <si>
    <t>Realizar procesos para otorgar becas de formación formal o no formal a artistas, creadores, gestores, hacedores y portadores sobre contenidos artísticos</t>
  </si>
  <si>
    <t>Diseñar e implementar un sistema distrital de formación artística y cultural como herramienta para garantizar la transmisión y preservación de expresiones culturales, de conocimientos y de saberes artísticos</t>
  </si>
  <si>
    <t>Diseñar un documento de lineamientos técnicos y metodológicos para el sistema distrital de formación artística y cultural.</t>
  </si>
  <si>
    <t>Implemantar un plan piloto de formación artística y cultural en I.E. Públicas de la Ciudad.</t>
  </si>
  <si>
    <t>Coordinar el diseño y la implementación del sistema distrital de formación artística y cultural</t>
  </si>
  <si>
    <t>Protección, inclusión y garantía de los derechos culturales para la gobernanza de la cinematografía, medios audiovisuales e interactivos en el
Distrito de Cartagena de Indias</t>
  </si>
  <si>
    <t>Realizar diseño, gestión de aprobación e implementación de políticas públicas del sector cultural.</t>
  </si>
  <si>
    <t>Implementación de tecnologías de la información y la comunicación para la gestión misional del IPCC.</t>
  </si>
  <si>
    <t>Dotación de mobiliario, equipos, acceso a conectividad y adopción de software de gestión institucional.</t>
  </si>
  <si>
    <t>Realizar actividades orientadas al diseño e implementación de un plan de fortalecimiento del Sistema Distrital de Cultura.</t>
  </si>
  <si>
    <t>Apoyar técnica y financieramente los planes de acción de los concejos de área artística.</t>
  </si>
  <si>
    <t>Implementar estrategias de ejercicios de gobernanza y apropiación social para el fortalecimiento del ecosistema de las artes, la cultura y el patrimonio.</t>
  </si>
  <si>
    <t>Documentos de lineamientos técnicos</t>
  </si>
  <si>
    <t>Fortalecer la gestión de las instancias del Sistema Distrital de Cultura SDC en favor de acciones coordinadas para el desarrollo de la política patrimonial, cultural e inserción en la industria cinematográfica,medios audiovisuales e interactivos en Cartagena</t>
  </si>
  <si>
    <t>Fortalecer la capacidad institucional del Distrito de Cartagena con buenas prácticas en garantía de derechos culturales, esquemas de gobernanza eficientes y cobertura a escenarios de innovación como la cinematografía y medios audiovisuales</t>
  </si>
  <si>
    <t>Documentos normativos</t>
  </si>
  <si>
    <t>Realizar la implementación de una (1) Comisión Fílmica de Cartagena de Indias y adquirir un (1) Permiso Unificado de Filmaciones Audiovisuales (PUFAC)</t>
  </si>
  <si>
    <t>Realizar la coordinación de la comisión fílmica y la cinemateca de Cartagena como estrategia de buenas prácticas en Cartagena de Indias</t>
  </si>
  <si>
    <t>Realizar la formulación de la política pública Distrital de cinematografía, medios audiovisuales e interactivos</t>
  </si>
  <si>
    <t>Desarrollar acciones de implementación de la Política Pública Distrital de cinematografía, medios audiovisuales e interactivos del Distrito de Cartagena de Indias</t>
  </si>
  <si>
    <t>Realizar logística para el desarrollo de los espacios participativos de construcción de la Política pública Distrital de cinematografía, medios audiovisuales e interactivos en Cartagena de Indias</t>
  </si>
  <si>
    <t>Realizar socialización de documento final de Política Pública Distrital de cinematografía, medios audiovisuales e interactivos en Cartagena de Indias</t>
  </si>
  <si>
    <t>Realizar diseño e implementación de una (1) estrategia de modernización y mejoramiento del desempeño institucional del Instituto de Patrimonio y Cultura como entidad rectora y encargada de la gobernanza en el territorio</t>
  </si>
  <si>
    <t>Realizar los estudios y diseños para la construcción de una cinemateca en Cartagena de Indias</t>
  </si>
  <si>
    <t>Realizar obras de construcción de una (1) cinemateca en Cartagena de Indias</t>
  </si>
  <si>
    <t>Realizar interventoría técnica, administrativa y financiera</t>
  </si>
  <si>
    <t>Realizar la gerencia técnica de la construcción de una cinemateca en Cartagena de Indias</t>
  </si>
  <si>
    <t>Servicio de fomento para el acceso de la oferta cultural</t>
  </si>
  <si>
    <t>Realizar convocatoria y entrega de cien (100) estímulos con enfoque diferencial e interseccional en el Distrito de Cartagena de Indias</t>
  </si>
  <si>
    <t>Crear e implementar un (1) Sistema Distrital de Formación Artística y Cultura</t>
  </si>
  <si>
    <t>Realizar actividades de diseño e implementación de sistemas de gestión y de desempeño institucional en el marco del Modelo Integrado de Planeación y Gestión - MIPG y FURAC</t>
  </si>
  <si>
    <t>Promover el patrimonio material e inmaterial de Cartagena, reconociendo sus conexiones culturales e históricas con el Caribe, en su diversidad de manifestaciones, saberes e identidades.</t>
  </si>
  <si>
    <t>Realizar la operación logística de los festivales, fiestas y festejos propios de las manifestaciones culturales para promoción del patrimonio inmaterial.</t>
  </si>
  <si>
    <t>Apoyar, fomentar y divulgar experiencias culturales de turismo sostenible para el desarrollo económico y el mejoramiento de la calidad de vida de los hacedores del sector.</t>
  </si>
  <si>
    <t xml:space="preserve">Diseñar e implementar estrategias para la preservación y protección de las tradiciones, técnicas, costumbres, saberes y otras practicas significativas del territorio aplicando el enfoque diferencial y comunitario.
</t>
  </si>
  <si>
    <t>Organizar y coordinar festivales, fiestas y festejos propios de las manifestaciones culturales para promoción del patrimonio inmaterial</t>
  </si>
  <si>
    <t>Realizar acompañamiento a la organización y ejecución del Festival de Musica del Caribe.</t>
  </si>
  <si>
    <t xml:space="preserve">Brindar apoyo financiero y de operación logística al Festival de Música del Caribe.
</t>
  </si>
  <si>
    <t xml:space="preserve">Elaborar un (1) inventario del patrimonio cultural material e inmaterial de Cartagena
</t>
  </si>
  <si>
    <t>Coordinar acciones para la la elaboración, validación y presentación del inventario del patrimonio material e inmaterial de Cartagena.</t>
  </si>
  <si>
    <t>Elaborar e implementar un Plan Maestro para el cuidado, conservación y apropiación social del patrimonio material.</t>
  </si>
  <si>
    <t>Realizar la coordinación y gestión de las acciones y estrategias para la orientación, salvaguarda, valoración, cuidado y control del patrimonio material.</t>
  </si>
  <si>
    <t>Diseñar e implementar estrategias para el cuidado, conservación, puesta en valor y apropiación social del patrimonio material.</t>
  </si>
  <si>
    <t>Realizar acciones de seguimiento, control, monitoreo, verificación, supervisión y asesoría a los bienes inmuebles del centro histórico y su área de influencia para la preservación del patrimonio material inmueble.</t>
  </si>
  <si>
    <t>NP</t>
  </si>
  <si>
    <t>Diseñar e implementar estrategias para el cuidado, conservación, puesta en valor y apropiación social de los Bienes de Interés cultural Bienes de Interés Cultural de los territorios negros, afrocolombianos, raizales y palenqueros en Cartagena de Indias.</t>
  </si>
  <si>
    <t>Diseñar e implementar estrategias para la preservación y protección de las tradiciones, técnicas, costumbres, saberes y otras prácticas significativas del territorio aplicando el enfoque diferencial y comunitario</t>
  </si>
  <si>
    <t>Diseñar e implementar estrategias para la protección, salvaguardia y recuperación de los Bienes de Interés cultural Bienes de Interés Cultural de los territorios negros, afrocolombianos, raizales y palenqueros en Cartagena de Indias</t>
  </si>
  <si>
    <t>Realizar un inventario de los Bienes de Interés cultural Bienes de Interés Cultural de los territorios negros, afrocolombianos, raizales y palenqueros en Cartagena de Indias.</t>
  </si>
  <si>
    <t>Realizar difusión cultural: Organización de eventos entre estos en el cuatrienio se realizarán festivales, exposiciones, conciertos, danzas tradicionales, que permitan mostrar y compartir la riqueza cultural de los pueblos indígenas</t>
  </si>
  <si>
    <t>Realizar programa formativo; Desarrollo de talleres, cursos, charlas que transmitan conocimientos tradicionales, idiomas indígenas, técnicas artesanales, entre otros aspectos culturales.</t>
  </si>
  <si>
    <t>Realizar documentación y archivo: Recopilación y registro de narrativas orales, música, danzas, artesanías, recetas tradicionales, para preservar este conocimiento y facilitar su transmisión a futuras generaciones</t>
  </si>
  <si>
    <t>Realizar lineamientos de políticas públicas: Impulso y apoyo a iniciativas que promuevan el reconocimiento oficial de la diversidad cultural indígena, la protección de sus territorios ancestrales y el fomento de la participación activa de las comunidades en la toma de decisiones</t>
  </si>
  <si>
    <t>• Operacionales: Cambios en los precios de insumos necesarios para el desarrollo de las actividades.</t>
  </si>
  <si>
    <t>• No contar con los recursos
• necesarios para financiar la actividad y los insumos
• necesarios para su desarrollo</t>
  </si>
  <si>
    <t>12-CONTRATO DE PRESTACION DE SERVICIOS</t>
  </si>
  <si>
    <t>99-CONTRATO DE SERVICIOS</t>
  </si>
  <si>
    <t>94-CONTRATO DE MANTENIMIENTO</t>
  </si>
  <si>
    <t>95-CONTRATO DE PRESTACION DE SERVICIOS MINIMA CUANTIA</t>
  </si>
  <si>
    <t>45-CONVENIO</t>
  </si>
  <si>
    <t>Realizar el mantenimiento preventivo y correctivo de la infraestructura cultural del Distrito de Cartagena.</t>
  </si>
  <si>
    <t>No</t>
  </si>
  <si>
    <t>Realizar dotación y/o actualización bibliográfica y tecnológica de la Red distrital de bibliotecas públicas del Distrito de Cartagena</t>
  </si>
  <si>
    <t>1.3.3.8.02-93-123 RB RF SGP CULTURA</t>
  </si>
  <si>
    <t>NA</t>
  </si>
  <si>
    <t xml:space="preserve">• Realizar costeo con base en precios del mercado en la fase precontractual.
• Adquisición de pólizas de cumplimiento y garantías de aseguramiento de mercancía.
</t>
  </si>
  <si>
    <t>REPORTE PRODUCTO
SEPIEMBRE A 31 DE DICIEMBRE DE 2024</t>
  </si>
  <si>
    <t xml:space="preserve">Personas beneficiadas con apoyos del Programa Nacional de Estímulos
</t>
  </si>
  <si>
    <t>REPORTE ACTIVIDAD DE PROYECTO
EJECUTADO DE SEPTIEMBRE 1 A DICIEMBRE 31 DE 2024</t>
  </si>
  <si>
    <t>EJECUCIÓN PRESUPUESTAL SEGÚN REGISTROS PRESUPUESTALES DE SEPTIEMBRE A DICIEMBRE 31 DE 2024</t>
  </si>
  <si>
    <r>
      <t xml:space="preserve">2.4.1 
</t>
    </r>
    <r>
      <rPr>
        <b/>
        <sz val="9"/>
        <color rgb="FFFF0000"/>
        <rFont val="Arial"/>
        <family val="2"/>
      </rPr>
      <t>02-03-01</t>
    </r>
  </si>
  <si>
    <t>Incrementar el uso de herramientas y metodologías para la gestión del conocimiento del patrimonio cultural material e inmaterial del Distrito de Cartagena de Indias</t>
  </si>
  <si>
    <t xml:space="preserve">
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</si>
  <si>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</si>
  <si>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 xml:space="preserve">
02-03-01</t>
  </si>
  <si>
    <t xml:space="preserve">
02-03-02</t>
  </si>
  <si>
    <t xml:space="preserve">
02-03-03</t>
  </si>
  <si>
    <t xml:space="preserve">
02-03-04</t>
  </si>
  <si>
    <t xml:space="preserve">
02-03-05</t>
  </si>
  <si>
    <t xml:space="preserve">
06-01-01</t>
  </si>
  <si>
    <t xml:space="preserve">
06-02-01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</si>
</sst>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 #,##0.00;[Red]\-&quot;$&quot;\ #,##0.00"/>
    <numFmt numFmtId="44" formatCode="_-&quot;$&quot;\ * #,##0.00_-;\-&quot;$&quot;\ * #,##0.00_-;_-&quot;$&quot;\ * &quot;-&quot;??_-;_-@_-"/>
    <numFmt numFmtId="43" formatCode="_-* #,##0.00_-;\-* #,##0.00_-;_-* &quot;-&quot;??_-;_-@_-"/>
  </numFmts>
  <fonts count="42"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name val="Aptos Narrow"/>
      <family val="2"/>
      <scheme val="minor"/>
    </font>
    <font>
      <sz val="11"/>
      <color rgb="FF000000"/>
      <name val="Arial"/>
      <family val="2"/>
    </font>
    <font>
      <sz val="11"/>
      <color rgb="FF000000"/>
      <name val="Aptos Narrow"/>
      <family val="2"/>
      <scheme val="minor"/>
    </font>
    <font>
      <b/>
      <sz val="11"/>
      <color rgb="FF0D0D0D"/>
      <name val="Aptos Narrow"/>
      <family val="2"/>
      <scheme val="minor"/>
    </font>
    <font>
      <sz val="11"/>
      <color rgb="FF0D0D0D"/>
      <name val="Aptos Narrow"/>
      <family val="2"/>
      <scheme val="minor"/>
    </font>
    <font>
      <sz val="11"/>
      <color rgb="FF000000"/>
      <name val="Aptos Narrow"/>
      <family val="2"/>
      <scheme val="minor"/>
    </font>
    <font>
      <sz val="11"/>
      <color rgb="FF444444"/>
      <name val="Aptos Narrow"/>
      <family val="2"/>
      <scheme val="minor"/>
    </font>
    <font>
      <sz val="11"/>
      <color rgb="FF0D0D0D"/>
      <name val="Aptos Narrow"/>
      <family val="2"/>
      <scheme val="minor"/>
    </font>
    <font>
      <sz val="10"/>
      <color rgb="FF1F1F1F"/>
      <name val="Arial"/>
      <family val="2"/>
    </font>
    <font>
      <sz val="10"/>
      <color theme="1"/>
      <name val="Arial"/>
      <family val="2"/>
    </font>
    <font>
      <b/>
      <sz val="20"/>
      <color theme="1"/>
      <name val="Arial"/>
      <family val="2"/>
    </font>
    <font>
      <b/>
      <sz val="9"/>
      <color rgb="FF000000"/>
      <name val="Arial"/>
      <family val="2"/>
    </font>
    <font>
      <sz val="11"/>
      <name val="Arial"/>
      <family val="2"/>
    </font>
    <font>
      <sz val="12"/>
      <color theme="1"/>
      <name val="Aptos Narrow"/>
      <family val="2"/>
      <scheme val="minor"/>
    </font>
    <font>
      <b/>
      <sz val="9"/>
      <color rgb="FFFF0000"/>
      <name val="Arial"/>
      <family val="2"/>
    </font>
    <font>
      <b/>
      <sz val="9"/>
      <name val="Times New Roman"/>
      <family val="1"/>
    </font>
  </fonts>
  <fills count="1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D966"/>
        <bgColor indexed="64"/>
      </patternFill>
    </fill>
    <fill>
      <patternFill patternType="solid">
        <fgColor rgb="FFA9D08E"/>
        <bgColor indexed="64"/>
      </patternFill>
    </fill>
    <fill>
      <patternFill patternType="solid">
        <fgColor rgb="FF00B0F0"/>
        <bgColor indexed="64"/>
      </patternFill>
    </fill>
    <fill>
      <patternFill patternType="solid">
        <fgColor rgb="FFFFABD8"/>
        <bgColor indexed="64"/>
      </patternFill>
    </fill>
    <fill>
      <patternFill patternType="solid">
        <fgColor rgb="FF66FFCC"/>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FFFF"/>
        <bgColor rgb="FF000000"/>
      </patternFill>
    </fill>
    <fill>
      <patternFill patternType="solid">
        <fgColor rgb="FFFFFFFF"/>
        <bgColor indexed="64"/>
      </patternFill>
    </fill>
    <fill>
      <patternFill patternType="solid">
        <fgColor theme="7"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indexed="64"/>
      </bottom>
      <diagonal/>
    </border>
    <border>
      <left/>
      <right/>
      <top/>
      <bottom style="thin">
        <color rgb="FF000000"/>
      </bottom>
      <diagonal/>
    </border>
    <border>
      <left/>
      <right style="thin">
        <color rgb="FF000000"/>
      </right>
      <top/>
      <bottom style="thin">
        <color rgb="FF000000"/>
      </bottom>
      <diagonal/>
    </border>
    <border>
      <left/>
      <right style="thin">
        <color indexed="64"/>
      </right>
      <top style="thin">
        <color rgb="FF000000"/>
      </top>
      <bottom/>
      <diagonal/>
    </border>
    <border>
      <left/>
      <right style="thin">
        <color indexed="64"/>
      </right>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indexed="64"/>
      </top>
      <bottom/>
      <diagonal/>
    </border>
    <border>
      <left style="thin">
        <color indexed="64"/>
      </left>
      <right/>
      <top style="thin">
        <color rgb="FF000000"/>
      </top>
      <bottom/>
      <diagonal/>
    </border>
  </borders>
  <cellStyleXfs count="8">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9" fontId="1" fillId="0" borderId="0" applyFont="0" applyFill="0" applyBorder="0" applyAlignment="0" applyProtection="0"/>
  </cellStyleXfs>
  <cellXfs count="551">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xf numFmtId="0" fontId="25" fillId="0" borderId="1" xfId="1" applyFont="1" applyBorder="1" applyAlignment="1">
      <alignment horizontal="center" wrapText="1"/>
    </xf>
    <xf numFmtId="0" fontId="23" fillId="5" borderId="1" xfId="1" applyFont="1" applyFill="1" applyBorder="1" applyAlignment="1">
      <alignment horizontal="center" vertical="center"/>
    </xf>
    <xf numFmtId="0" fontId="23" fillId="5" borderId="1" xfId="1" applyFont="1" applyFill="1" applyBorder="1" applyAlignment="1">
      <alignment vertical="center"/>
    </xf>
    <xf numFmtId="0" fontId="0" fillId="2" borderId="1" xfId="0" applyFill="1" applyBorder="1" applyAlignment="1">
      <alignment horizontal="center" vertical="center" wrapText="1"/>
    </xf>
    <xf numFmtId="0" fontId="5" fillId="2" borderId="18"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0" fillId="0" borderId="1" xfId="0" applyBorder="1" applyAlignment="1">
      <alignment horizontal="center" vertical="center" wrapText="1"/>
    </xf>
    <xf numFmtId="3" fontId="7" fillId="0" borderId="1" xfId="0" applyNumberFormat="1" applyFont="1" applyBorder="1" applyAlignment="1">
      <alignment horizontal="center" vertical="center" wrapText="1"/>
    </xf>
    <xf numFmtId="0" fontId="26" fillId="2" borderId="1" xfId="0" applyFont="1" applyFill="1"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7" fillId="2"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0" fillId="12" borderId="1" xfId="0" applyFill="1" applyBorder="1" applyAlignment="1">
      <alignment horizontal="center" vertical="center" wrapText="1"/>
    </xf>
    <xf numFmtId="0" fontId="0" fillId="2" borderId="1" xfId="0" applyFill="1" applyBorder="1"/>
    <xf numFmtId="0" fontId="7" fillId="13" borderId="1" xfId="0" applyFont="1" applyFill="1" applyBorder="1" applyAlignment="1">
      <alignment horizontal="center" vertical="center" wrapText="1"/>
    </xf>
    <xf numFmtId="0" fontId="0" fillId="2" borderId="1" xfId="0" applyFill="1" applyBorder="1" applyAlignment="1">
      <alignment vertical="center" wrapText="1"/>
    </xf>
    <xf numFmtId="0" fontId="27" fillId="13" borderId="23" xfId="0" applyFont="1" applyFill="1" applyBorder="1" applyAlignment="1">
      <alignment horizontal="center" vertical="center" wrapText="1"/>
    </xf>
    <xf numFmtId="0" fontId="27" fillId="13" borderId="24" xfId="0" applyFont="1" applyFill="1" applyBorder="1" applyAlignment="1">
      <alignment horizontal="center" vertical="center" wrapText="1"/>
    </xf>
    <xf numFmtId="0" fontId="7" fillId="13" borderId="20" xfId="0" applyFont="1" applyFill="1" applyBorder="1" applyAlignment="1">
      <alignment horizontal="center" vertical="center" wrapText="1"/>
    </xf>
    <xf numFmtId="0" fontId="27" fillId="13" borderId="0" xfId="0" applyFont="1" applyFill="1" applyAlignment="1">
      <alignment horizontal="center" vertical="center" wrapText="1"/>
    </xf>
    <xf numFmtId="0" fontId="30" fillId="14" borderId="18" xfId="0" applyFont="1" applyFill="1" applyBorder="1" applyAlignment="1">
      <alignment horizontal="center" vertical="center" wrapText="1"/>
    </xf>
    <xf numFmtId="0" fontId="30" fillId="14" borderId="19" xfId="0" applyFont="1" applyFill="1" applyBorder="1" applyAlignment="1">
      <alignment horizontal="center" vertical="center" wrapText="1"/>
    </xf>
    <xf numFmtId="0" fontId="30" fillId="14" borderId="18" xfId="0" applyFont="1" applyFill="1" applyBorder="1" applyAlignment="1">
      <alignment vertical="center" wrapText="1"/>
    </xf>
    <xf numFmtId="0" fontId="30" fillId="14" borderId="29" xfId="0" applyFont="1" applyFill="1" applyBorder="1" applyAlignment="1">
      <alignment vertical="center" wrapText="1"/>
    </xf>
    <xf numFmtId="0" fontId="30" fillId="14" borderId="30" xfId="0" applyFont="1" applyFill="1" applyBorder="1" applyAlignment="1">
      <alignment vertical="center" wrapText="1"/>
    </xf>
    <xf numFmtId="0" fontId="30" fillId="14" borderId="31" xfId="0" applyFont="1" applyFill="1" applyBorder="1" applyAlignment="1">
      <alignment vertical="center" wrapText="1"/>
    </xf>
    <xf numFmtId="0" fontId="30" fillId="14" borderId="18" xfId="0" applyFont="1" applyFill="1" applyBorder="1" applyAlignment="1">
      <alignment horizontal="left" vertical="center" wrapText="1"/>
    </xf>
    <xf numFmtId="0" fontId="30" fillId="14" borderId="19" xfId="0" applyFont="1" applyFill="1" applyBorder="1" applyAlignment="1">
      <alignment horizontal="left" vertical="center" wrapText="1"/>
    </xf>
    <xf numFmtId="0" fontId="31" fillId="0" borderId="0" xfId="0" applyFont="1" applyAlignment="1">
      <alignment horizontal="center" vertical="center" wrapText="1"/>
    </xf>
    <xf numFmtId="0" fontId="30" fillId="14" borderId="32" xfId="0" applyFont="1" applyFill="1" applyBorder="1" applyAlignment="1">
      <alignment vertical="center" wrapText="1"/>
    </xf>
    <xf numFmtId="0" fontId="30" fillId="14" borderId="33" xfId="0" applyFont="1" applyFill="1" applyBorder="1" applyAlignment="1">
      <alignment vertical="center" wrapText="1"/>
    </xf>
    <xf numFmtId="0" fontId="30" fillId="14" borderId="24" xfId="0" applyFont="1" applyFill="1" applyBorder="1" applyAlignment="1">
      <alignment vertical="center" wrapText="1"/>
    </xf>
    <xf numFmtId="0" fontId="30" fillId="14" borderId="29" xfId="0" applyFont="1" applyFill="1" applyBorder="1" applyAlignment="1">
      <alignment horizontal="center" vertical="center" wrapText="1"/>
    </xf>
    <xf numFmtId="0" fontId="30" fillId="14" borderId="19" xfId="0" applyFont="1" applyFill="1" applyBorder="1" applyAlignment="1">
      <alignment vertical="center" wrapText="1"/>
    </xf>
    <xf numFmtId="0" fontId="30" fillId="14" borderId="20" xfId="0" applyFont="1" applyFill="1" applyBorder="1" applyAlignment="1">
      <alignment vertical="center" wrapText="1"/>
    </xf>
    <xf numFmtId="0" fontId="32" fillId="0" borderId="29" xfId="0" applyFont="1" applyBorder="1" applyAlignment="1">
      <alignment vertical="center" wrapText="1"/>
    </xf>
    <xf numFmtId="0" fontId="32" fillId="0" borderId="30" xfId="0" applyFont="1" applyBorder="1" applyAlignment="1">
      <alignment vertical="center" wrapText="1"/>
    </xf>
    <xf numFmtId="0" fontId="32" fillId="0" borderId="31" xfId="0" applyFont="1" applyBorder="1" applyAlignment="1">
      <alignment vertical="center" wrapText="1"/>
    </xf>
    <xf numFmtId="0" fontId="33" fillId="14" borderId="29" xfId="0" applyFont="1" applyFill="1" applyBorder="1" applyAlignment="1">
      <alignment vertical="center" wrapText="1"/>
    </xf>
    <xf numFmtId="0" fontId="33" fillId="14" borderId="30" xfId="0" applyFont="1" applyFill="1" applyBorder="1" applyAlignment="1">
      <alignment vertical="center" wrapText="1"/>
    </xf>
    <xf numFmtId="0" fontId="33" fillId="14" borderId="31" xfId="0" applyFont="1" applyFill="1" applyBorder="1" applyAlignment="1">
      <alignment vertical="center" wrapText="1"/>
    </xf>
    <xf numFmtId="0" fontId="33" fillId="14" borderId="35" xfId="0" applyFont="1" applyFill="1" applyBorder="1" applyAlignment="1">
      <alignment vertical="center" wrapText="1"/>
    </xf>
    <xf numFmtId="0" fontId="33" fillId="14" borderId="32" xfId="0" applyFont="1" applyFill="1" applyBorder="1" applyAlignment="1">
      <alignment vertical="center" wrapText="1"/>
    </xf>
    <xf numFmtId="0" fontId="33" fillId="14" borderId="33" xfId="0" applyFont="1" applyFill="1" applyBorder="1" applyAlignment="1">
      <alignment vertical="center" wrapText="1"/>
    </xf>
    <xf numFmtId="0" fontId="33" fillId="14" borderId="24" xfId="0" applyFont="1" applyFill="1" applyBorder="1" applyAlignment="1">
      <alignment vertical="center" wrapText="1"/>
    </xf>
    <xf numFmtId="0" fontId="30" fillId="14" borderId="30" xfId="0" applyFont="1" applyFill="1" applyBorder="1" applyAlignment="1">
      <alignment horizontal="center" vertical="center" wrapText="1"/>
    </xf>
    <xf numFmtId="0" fontId="30" fillId="14" borderId="31"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xf>
    <xf numFmtId="0" fontId="28" fillId="0" borderId="2" xfId="0" applyFont="1" applyBorder="1" applyAlignment="1">
      <alignment horizontal="center" vertical="center" wrapText="1"/>
    </xf>
    <xf numFmtId="0" fontId="30" fillId="14" borderId="36" xfId="0" applyFont="1" applyFill="1" applyBorder="1" applyAlignment="1">
      <alignment vertical="center" wrapText="1"/>
    </xf>
    <xf numFmtId="0" fontId="28" fillId="0" borderId="1" xfId="0" applyFont="1" applyBorder="1"/>
    <xf numFmtId="0" fontId="0" fillId="14" borderId="19" xfId="0" applyFill="1" applyBorder="1" applyAlignment="1">
      <alignment vertical="center" wrapText="1"/>
    </xf>
    <xf numFmtId="0" fontId="30" fillId="14" borderId="22" xfId="0" applyFont="1" applyFill="1" applyBorder="1" applyAlignment="1">
      <alignment vertical="center" wrapText="1"/>
    </xf>
    <xf numFmtId="0" fontId="30" fillId="14" borderId="23" xfId="0" applyFont="1" applyFill="1" applyBorder="1" applyAlignment="1">
      <alignment vertical="center" wrapText="1"/>
    </xf>
    <xf numFmtId="0" fontId="33" fillId="14" borderId="22" xfId="0" applyFont="1" applyFill="1" applyBorder="1" applyAlignment="1">
      <alignment vertical="center" wrapText="1"/>
    </xf>
    <xf numFmtId="0" fontId="28" fillId="0" borderId="2" xfId="0" applyFont="1" applyBorder="1"/>
    <xf numFmtId="0" fontId="7" fillId="0" borderId="1" xfId="0" applyFont="1" applyBorder="1" applyAlignment="1">
      <alignment horizontal="left" vertical="center" wrapText="1"/>
    </xf>
    <xf numFmtId="0" fontId="34" fillId="0" borderId="1" xfId="0" applyFont="1" applyBorder="1" applyAlignment="1">
      <alignment horizontal="left" vertical="center" wrapText="1"/>
    </xf>
    <xf numFmtId="0" fontId="7" fillId="0" borderId="0" xfId="0" applyFont="1"/>
    <xf numFmtId="0" fontId="7" fillId="0" borderId="0" xfId="0" applyFont="1" applyAlignment="1">
      <alignment horizontal="center"/>
    </xf>
    <xf numFmtId="0" fontId="7" fillId="2" borderId="1" xfId="0" applyFont="1" applyFill="1" applyBorder="1" applyAlignment="1">
      <alignment horizontal="center" vertical="center"/>
    </xf>
    <xf numFmtId="3" fontId="7" fillId="2" borderId="1" xfId="0" applyNumberFormat="1" applyFont="1" applyFill="1" applyBorder="1" applyAlignment="1">
      <alignment horizontal="center" vertical="center" wrapText="1"/>
    </xf>
    <xf numFmtId="8" fontId="7" fillId="2"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7" fillId="13" borderId="18" xfId="0" applyFont="1" applyFill="1" applyBorder="1" applyAlignment="1">
      <alignment horizontal="center" vertical="center" wrapText="1"/>
    </xf>
    <xf numFmtId="0" fontId="37" fillId="13" borderId="1" xfId="0" applyFont="1" applyFill="1" applyBorder="1" applyAlignment="1">
      <alignment horizontal="center" vertical="center"/>
    </xf>
    <xf numFmtId="1" fontId="7" fillId="13" borderId="1" xfId="0" applyNumberFormat="1" applyFont="1" applyFill="1" applyBorder="1" applyAlignment="1">
      <alignment horizontal="center" vertical="center" wrapText="1"/>
    </xf>
    <xf numFmtId="0" fontId="7" fillId="13" borderId="1" xfId="0" applyFont="1" applyFill="1" applyBorder="1" applyAlignment="1">
      <alignment horizontal="left"/>
    </xf>
    <xf numFmtId="0" fontId="7" fillId="13" borderId="0" xfId="0" applyFont="1" applyFill="1"/>
    <xf numFmtId="0" fontId="7" fillId="13" borderId="1" xfId="0" applyFont="1" applyFill="1" applyBorder="1" applyAlignment="1">
      <alignment horizontal="center" vertical="center"/>
    </xf>
    <xf numFmtId="0" fontId="7" fillId="13" borderId="1" xfId="0" applyFont="1" applyFill="1" applyBorder="1"/>
    <xf numFmtId="0" fontId="7" fillId="13" borderId="2" xfId="0" applyFont="1" applyFill="1" applyBorder="1" applyAlignment="1">
      <alignment horizontal="center" vertical="center"/>
    </xf>
    <xf numFmtId="0" fontId="7" fillId="13" borderId="1" xfId="0" applyFont="1" applyFill="1" applyBorder="1" applyAlignment="1">
      <alignment horizontal="left" vertical="center"/>
    </xf>
    <xf numFmtId="0" fontId="7" fillId="13" borderId="1" xfId="0" applyFont="1" applyFill="1" applyBorder="1" applyAlignment="1">
      <alignment horizontal="left" vertical="center" wrapText="1"/>
    </xf>
    <xf numFmtId="0" fontId="37" fillId="13" borderId="13" xfId="0" applyFont="1" applyFill="1" applyBorder="1" applyAlignment="1">
      <alignment horizontal="center" vertical="center"/>
    </xf>
    <xf numFmtId="1" fontId="7" fillId="13" borderId="20" xfId="0" applyNumberFormat="1" applyFont="1" applyFill="1" applyBorder="1" applyAlignment="1">
      <alignment horizontal="center" vertical="center" wrapText="1"/>
    </xf>
    <xf numFmtId="0" fontId="38" fillId="13" borderId="20" xfId="0" applyFont="1" applyFill="1" applyBorder="1" applyAlignment="1">
      <alignment horizontal="center" vertical="center" wrapText="1"/>
    </xf>
    <xf numFmtId="3" fontId="7" fillId="13" borderId="20" xfId="0" applyNumberFormat="1" applyFont="1" applyFill="1" applyBorder="1" applyAlignment="1">
      <alignment horizontal="center" vertical="center"/>
    </xf>
    <xf numFmtId="3" fontId="7" fillId="13" borderId="20" xfId="0" applyNumberFormat="1" applyFont="1" applyFill="1" applyBorder="1" applyAlignment="1">
      <alignment horizontal="center" vertical="center" wrapText="1"/>
    </xf>
    <xf numFmtId="0" fontId="7" fillId="0" borderId="1" xfId="0" applyFont="1" applyBorder="1" applyAlignment="1">
      <alignment vertical="center" wrapText="1"/>
    </xf>
    <xf numFmtId="0" fontId="7" fillId="13" borderId="1" xfId="0" applyFont="1" applyFill="1" applyBorder="1" applyAlignment="1">
      <alignment vertical="center" wrapText="1"/>
    </xf>
    <xf numFmtId="0" fontId="38" fillId="13" borderId="1" xfId="0" applyFont="1" applyFill="1" applyBorder="1" applyAlignment="1">
      <alignment horizontal="center" vertical="center" wrapText="1"/>
    </xf>
    <xf numFmtId="0" fontId="7" fillId="13" borderId="18" xfId="0" applyFont="1" applyFill="1" applyBorder="1" applyAlignment="1">
      <alignment horizontal="left" vertical="center" wrapText="1"/>
    </xf>
    <xf numFmtId="0" fontId="7" fillId="13" borderId="1" xfId="0" applyFont="1" applyFill="1" applyBorder="1" applyAlignment="1">
      <alignment horizontal="center"/>
    </xf>
    <xf numFmtId="0" fontId="7" fillId="13" borderId="2" xfId="0" applyFont="1" applyFill="1" applyBorder="1" applyAlignment="1">
      <alignment horizontal="center"/>
    </xf>
    <xf numFmtId="0" fontId="7" fillId="13" borderId="20" xfId="0" applyFont="1" applyFill="1" applyBorder="1" applyAlignment="1">
      <alignment horizontal="left"/>
    </xf>
    <xf numFmtId="1" fontId="7" fillId="13" borderId="1" xfId="0" applyNumberFormat="1" applyFont="1" applyFill="1" applyBorder="1" applyAlignment="1">
      <alignment horizontal="center" vertical="center"/>
    </xf>
    <xf numFmtId="0" fontId="7" fillId="2" borderId="1" xfId="0" applyFont="1" applyFill="1" applyBorder="1" applyAlignment="1">
      <alignment horizontal="left" vertical="center"/>
    </xf>
    <xf numFmtId="0" fontId="7" fillId="13" borderId="0" xfId="0" applyFont="1" applyFill="1" applyAlignment="1">
      <alignment horizontal="center" vertical="center" wrapText="1"/>
    </xf>
    <xf numFmtId="0" fontId="7" fillId="0" borderId="1" xfId="0" applyFont="1" applyBorder="1"/>
    <xf numFmtId="0" fontId="7" fillId="0" borderId="1" xfId="0" applyFont="1" applyBorder="1" applyAlignment="1">
      <alignment wrapText="1"/>
    </xf>
    <xf numFmtId="0" fontId="19"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xf>
    <xf numFmtId="0" fontId="7" fillId="2" borderId="18"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38" fillId="0" borderId="1" xfId="0" applyFont="1" applyBorder="1" applyAlignment="1">
      <alignment horizontal="center" vertical="center" wrapText="1"/>
    </xf>
    <xf numFmtId="3" fontId="7" fillId="2" borderId="1" xfId="0" applyNumberFormat="1" applyFont="1" applyFill="1" applyBorder="1" applyAlignment="1">
      <alignment horizontal="center" vertical="center"/>
    </xf>
    <xf numFmtId="3" fontId="7" fillId="2" borderId="18" xfId="0" applyNumberFormat="1" applyFont="1" applyFill="1" applyBorder="1" applyAlignment="1">
      <alignment horizontal="center" vertical="center" wrapText="1"/>
    </xf>
    <xf numFmtId="3" fontId="7" fillId="2" borderId="20" xfId="0" applyNumberFormat="1" applyFont="1" applyFill="1" applyBorder="1" applyAlignment="1">
      <alignment horizontal="center" vertical="center" wrapText="1"/>
    </xf>
    <xf numFmtId="3" fontId="7" fillId="2" borderId="18" xfId="0" applyNumberFormat="1" applyFont="1" applyFill="1" applyBorder="1" applyAlignment="1">
      <alignment horizontal="center" vertical="center"/>
    </xf>
    <xf numFmtId="3" fontId="7" fillId="2" borderId="19" xfId="0" applyNumberFormat="1" applyFont="1" applyFill="1" applyBorder="1" applyAlignment="1">
      <alignment horizontal="center" vertical="center"/>
    </xf>
    <xf numFmtId="3" fontId="7" fillId="2" borderId="20" xfId="0" applyNumberFormat="1" applyFont="1" applyFill="1" applyBorder="1" applyAlignment="1">
      <alignment horizontal="center" vertical="center"/>
    </xf>
    <xf numFmtId="8" fontId="7" fillId="2" borderId="18" xfId="0" applyNumberFormat="1" applyFont="1" applyFill="1" applyBorder="1" applyAlignment="1">
      <alignment horizontal="center" vertical="center"/>
    </xf>
    <xf numFmtId="8" fontId="7" fillId="2" borderId="20" xfId="0" applyNumberFormat="1" applyFont="1" applyFill="1" applyBorder="1" applyAlignment="1">
      <alignment horizontal="center" vertical="center"/>
    </xf>
    <xf numFmtId="8" fontId="7" fillId="2" borderId="19" xfId="0" applyNumberFormat="1" applyFont="1" applyFill="1" applyBorder="1" applyAlignment="1">
      <alignment horizontal="center" vertical="center"/>
    </xf>
    <xf numFmtId="0" fontId="7" fillId="0" borderId="4" xfId="0" applyFont="1" applyBorder="1" applyAlignment="1">
      <alignment horizontal="center" vertical="center" wrapText="1"/>
    </xf>
    <xf numFmtId="0" fontId="7" fillId="0" borderId="1" xfId="0" applyFont="1" applyBorder="1" applyAlignment="1">
      <alignment horizontal="center"/>
    </xf>
    <xf numFmtId="9" fontId="38" fillId="13" borderId="1" xfId="7" applyFont="1" applyFill="1" applyBorder="1" applyAlignment="1">
      <alignment horizontal="center" vertical="center"/>
    </xf>
    <xf numFmtId="0" fontId="38" fillId="0" borderId="0" xfId="0" applyFont="1" applyAlignment="1">
      <alignment horizontal="center"/>
    </xf>
    <xf numFmtId="0" fontId="7" fillId="0" borderId="4" xfId="0" applyFont="1" applyBorder="1" applyAlignment="1">
      <alignment horizontal="center" vertical="center"/>
    </xf>
    <xf numFmtId="0" fontId="5" fillId="0" borderId="1" xfId="0" applyFont="1" applyBorder="1" applyAlignment="1">
      <alignment horizontal="center" vertical="center" wrapText="1"/>
    </xf>
    <xf numFmtId="4" fontId="7" fillId="0" borderId="1" xfId="0" applyNumberFormat="1" applyFont="1" applyBorder="1" applyAlignment="1">
      <alignment horizontal="center" vertical="center"/>
    </xf>
    <xf numFmtId="8" fontId="7" fillId="2" borderId="18" xfId="0" applyNumberFormat="1" applyFont="1" applyFill="1" applyBorder="1" applyAlignment="1">
      <alignment vertical="center"/>
    </xf>
    <xf numFmtId="4" fontId="38" fillId="0" borderId="1" xfId="0" applyNumberFormat="1" applyFont="1" applyBorder="1" applyAlignment="1">
      <alignment horizontal="center" vertical="center"/>
    </xf>
    <xf numFmtId="4" fontId="7" fillId="2" borderId="1" xfId="0" applyNumberFormat="1" applyFont="1" applyFill="1" applyBorder="1" applyAlignment="1">
      <alignment horizontal="center" vertical="center" wrapText="1"/>
    </xf>
    <xf numFmtId="0" fontId="37" fillId="13" borderId="20" xfId="0" applyFont="1" applyFill="1" applyBorder="1" applyAlignment="1">
      <alignment horizontal="center" vertical="center"/>
    </xf>
    <xf numFmtId="1" fontId="7" fillId="13" borderId="20" xfId="0" applyNumberFormat="1" applyFont="1" applyFill="1" applyBorder="1" applyAlignment="1">
      <alignment horizontal="center" vertical="center"/>
    </xf>
    <xf numFmtId="9" fontId="38" fillId="13" borderId="20" xfId="7" applyFont="1" applyFill="1" applyBorder="1" applyAlignment="1">
      <alignment horizontal="center" vertical="center"/>
    </xf>
    <xf numFmtId="0" fontId="7" fillId="13"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0" borderId="2" xfId="0" applyFont="1" applyBorder="1"/>
    <xf numFmtId="3" fontId="7" fillId="0" borderId="4" xfId="0" applyNumberFormat="1" applyFont="1" applyBorder="1" applyAlignment="1">
      <alignment horizontal="center" vertical="center" wrapText="1"/>
    </xf>
    <xf numFmtId="0" fontId="27" fillId="0" borderId="4" xfId="0" applyFont="1" applyBorder="1" applyAlignment="1">
      <alignment horizontal="center" vertical="center" wrapText="1"/>
    </xf>
    <xf numFmtId="0" fontId="7" fillId="2" borderId="2" xfId="0" applyFont="1" applyFill="1" applyBorder="1"/>
    <xf numFmtId="9" fontId="38" fillId="13" borderId="19" xfId="7" applyFont="1" applyFill="1" applyBorder="1" applyAlignment="1">
      <alignment horizontal="center" vertical="center"/>
    </xf>
    <xf numFmtId="0" fontId="7" fillId="2" borderId="4" xfId="0" applyFont="1" applyFill="1" applyBorder="1" applyAlignment="1">
      <alignment horizontal="center" vertical="center"/>
    </xf>
    <xf numFmtId="14" fontId="7" fillId="0" borderId="4" xfId="0" applyNumberFormat="1" applyFont="1" applyBorder="1" applyAlignment="1">
      <alignment horizontal="center" vertical="center"/>
    </xf>
    <xf numFmtId="0" fontId="7" fillId="13" borderId="4" xfId="0" applyFont="1" applyFill="1" applyBorder="1" applyAlignment="1">
      <alignment horizontal="center" vertical="center"/>
    </xf>
    <xf numFmtId="0" fontId="7" fillId="13" borderId="4" xfId="0" applyFont="1" applyFill="1" applyBorder="1"/>
    <xf numFmtId="0" fontId="27" fillId="13" borderId="1" xfId="0" applyFont="1" applyFill="1" applyBorder="1" applyAlignment="1">
      <alignment horizontal="center" vertical="center" wrapText="1"/>
    </xf>
    <xf numFmtId="0" fontId="38" fillId="0" borderId="4" xfId="0" applyFont="1" applyBorder="1" applyAlignment="1">
      <alignment horizontal="center" vertical="center" wrapText="1"/>
    </xf>
    <xf numFmtId="0" fontId="27" fillId="2" borderId="4" xfId="0" applyFont="1" applyFill="1" applyBorder="1" applyAlignment="1">
      <alignment horizontal="center" vertical="center" wrapText="1"/>
    </xf>
    <xf numFmtId="0" fontId="27" fillId="13" borderId="4" xfId="0" applyFont="1" applyFill="1" applyBorder="1" applyAlignment="1">
      <alignment horizontal="center" vertical="center" wrapText="1"/>
    </xf>
    <xf numFmtId="0" fontId="19" fillId="16" borderId="1" xfId="0" applyFont="1" applyFill="1" applyBorder="1" applyAlignment="1">
      <alignment horizontal="center" vertical="center" wrapText="1"/>
    </xf>
    <xf numFmtId="3" fontId="7" fillId="2" borderId="1" xfId="0" applyNumberFormat="1"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 xfId="0" applyFont="1" applyFill="1" applyBorder="1" applyAlignment="1">
      <alignment horizontal="left" vertical="center" wrapText="1"/>
    </xf>
    <xf numFmtId="3" fontId="27" fillId="0" borderId="1" xfId="0" applyNumberFormat="1" applyFont="1" applyBorder="1" applyAlignment="1">
      <alignment horizontal="center" vertical="center" wrapText="1"/>
    </xf>
    <xf numFmtId="3" fontId="7" fillId="13" borderId="1" xfId="0" applyNumberFormat="1" applyFont="1" applyFill="1" applyBorder="1" applyAlignment="1">
      <alignment horizontal="center" vertical="center" wrapText="1"/>
    </xf>
    <xf numFmtId="0" fontId="0" fillId="13" borderId="1" xfId="0" applyFill="1" applyBorder="1" applyAlignment="1">
      <alignment horizontal="center" vertical="center" wrapText="1"/>
    </xf>
    <xf numFmtId="0" fontId="0" fillId="13" borderId="1" xfId="0" applyFill="1" applyBorder="1" applyAlignment="1">
      <alignment horizontal="center" vertical="center"/>
    </xf>
    <xf numFmtId="9" fontId="0" fillId="0" borderId="1" xfId="7" applyFont="1" applyFill="1" applyBorder="1" applyAlignment="1">
      <alignment horizontal="center" vertical="center"/>
    </xf>
    <xf numFmtId="0" fontId="30" fillId="14" borderId="17" xfId="0" applyFont="1" applyFill="1" applyBorder="1" applyAlignment="1">
      <alignment vertical="center" wrapText="1"/>
    </xf>
    <xf numFmtId="0" fontId="28" fillId="0" borderId="1" xfId="0" applyFont="1" applyBorder="1" applyAlignment="1">
      <alignment vertical="center" wrapText="1"/>
    </xf>
    <xf numFmtId="0" fontId="28" fillId="0" borderId="1" xfId="0" applyFont="1" applyBorder="1" applyAlignment="1">
      <alignment wrapText="1"/>
    </xf>
    <xf numFmtId="0" fontId="28" fillId="0" borderId="14" xfId="0" applyFont="1" applyBorder="1" applyAlignment="1">
      <alignment horizontal="center" vertical="center"/>
    </xf>
    <xf numFmtId="0" fontId="33" fillId="14" borderId="23" xfId="0" applyFont="1" applyFill="1" applyBorder="1" applyAlignment="1">
      <alignment horizontal="center" vertical="center" wrapText="1"/>
    </xf>
    <xf numFmtId="0" fontId="28" fillId="0" borderId="34" xfId="0" applyFont="1" applyBorder="1" applyAlignment="1">
      <alignment horizontal="center" vertical="center" wrapText="1"/>
    </xf>
    <xf numFmtId="0" fontId="28" fillId="0" borderId="4" xfId="0" applyFont="1" applyBorder="1" applyAlignment="1">
      <alignment horizontal="center" vertical="center" wrapText="1"/>
    </xf>
    <xf numFmtId="0" fontId="31"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pplyAlignment="1">
      <alignment horizontal="center" vertical="center"/>
    </xf>
    <xf numFmtId="3" fontId="27" fillId="0" borderId="22" xfId="0" applyNumberFormat="1" applyFont="1" applyBorder="1" applyAlignment="1">
      <alignment horizontal="center" vertical="center" wrapText="1"/>
    </xf>
    <xf numFmtId="3" fontId="27" fillId="0" borderId="21" xfId="0" applyNumberFormat="1" applyFont="1" applyBorder="1" applyAlignment="1">
      <alignment horizontal="center" vertical="center" wrapText="1"/>
    </xf>
    <xf numFmtId="0" fontId="0" fillId="0" borderId="2" xfId="0" applyBorder="1" applyAlignment="1">
      <alignment horizontal="center" vertical="center" wrapText="1"/>
    </xf>
    <xf numFmtId="0" fontId="27" fillId="0" borderId="21" xfId="0" applyFont="1" applyBorder="1" applyAlignment="1">
      <alignment horizontal="center" vertical="center" wrapText="1"/>
    </xf>
    <xf numFmtId="0" fontId="0" fillId="0" borderId="4" xfId="0" applyBorder="1" applyAlignment="1">
      <alignment horizontal="center" vertical="center"/>
    </xf>
    <xf numFmtId="3" fontId="27" fillId="0" borderId="34"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1" xfId="0" quotePrefix="1" applyBorder="1" applyAlignment="1">
      <alignment horizontal="center" vertical="center"/>
    </xf>
    <xf numFmtId="0" fontId="26" fillId="0" borderId="1" xfId="0" applyFont="1" applyBorder="1" applyAlignment="1">
      <alignment horizontal="center" vertical="center"/>
    </xf>
    <xf numFmtId="9" fontId="38" fillId="0" borderId="1" xfId="0" applyNumberFormat="1" applyFont="1" applyBorder="1" applyAlignment="1">
      <alignment horizontal="center" vertical="center" wrapText="1"/>
    </xf>
    <xf numFmtId="0" fontId="35" fillId="0" borderId="1" xfId="0" applyFont="1" applyBorder="1" applyAlignment="1">
      <alignment horizontal="left" vertical="center" wrapText="1"/>
    </xf>
    <xf numFmtId="0" fontId="7" fillId="0" borderId="18" xfId="0" applyFont="1" applyBorder="1" applyAlignment="1">
      <alignment vertical="center" wrapText="1"/>
    </xf>
    <xf numFmtId="0" fontId="7" fillId="0" borderId="20" xfId="0" applyFont="1" applyBorder="1" applyAlignment="1">
      <alignment vertical="center" wrapText="1"/>
    </xf>
    <xf numFmtId="0" fontId="7" fillId="0" borderId="20" xfId="0" applyFont="1" applyBorder="1" applyAlignment="1">
      <alignment horizontal="left" vertical="center" wrapText="1"/>
    </xf>
    <xf numFmtId="0" fontId="0" fillId="0" borderId="18" xfId="0" applyBorder="1" applyAlignment="1">
      <alignment horizontal="center" vertical="center" wrapText="1"/>
    </xf>
    <xf numFmtId="0" fontId="39"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17"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0" fillId="2" borderId="1" xfId="0"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20" xfId="0" applyFont="1"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28" fillId="0" borderId="1" xfId="0" applyFont="1" applyBorder="1"/>
    <xf numFmtId="0" fontId="30" fillId="14" borderId="12" xfId="0" applyFont="1" applyFill="1" applyBorder="1" applyAlignment="1">
      <alignment vertical="center" wrapText="1"/>
    </xf>
    <xf numFmtId="0" fontId="30" fillId="14" borderId="17" xfId="0" applyFont="1" applyFill="1" applyBorder="1" applyAlignment="1">
      <alignment vertical="center" wrapText="1"/>
    </xf>
    <xf numFmtId="0" fontId="30" fillId="14" borderId="15" xfId="0" applyFont="1" applyFill="1" applyBorder="1" applyAlignment="1">
      <alignment vertical="center" wrapText="1"/>
    </xf>
    <xf numFmtId="0" fontId="28"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0" fillId="14" borderId="49" xfId="0" applyFont="1" applyFill="1" applyBorder="1" applyAlignment="1">
      <alignment vertical="center" wrapText="1"/>
    </xf>
    <xf numFmtId="0" fontId="30" fillId="14" borderId="50" xfId="0" applyFont="1" applyFill="1" applyBorder="1" applyAlignment="1">
      <alignment vertical="center" wrapText="1"/>
    </xf>
    <xf numFmtId="0" fontId="30" fillId="14" borderId="12" xfId="0" applyFont="1" applyFill="1" applyBorder="1" applyAlignment="1">
      <alignment horizontal="center" vertical="center" wrapText="1"/>
    </xf>
    <xf numFmtId="0" fontId="30" fillId="14" borderId="17" xfId="0" applyFont="1" applyFill="1" applyBorder="1" applyAlignment="1">
      <alignment horizontal="center" vertical="center" wrapText="1"/>
    </xf>
    <xf numFmtId="0" fontId="30" fillId="14" borderId="15" xfId="0" applyFont="1" applyFill="1" applyBorder="1" applyAlignment="1">
      <alignment horizontal="center" vertical="center" wrapText="1"/>
    </xf>
    <xf numFmtId="0" fontId="30" fillId="14" borderId="35" xfId="0" applyFont="1" applyFill="1" applyBorder="1" applyAlignment="1">
      <alignment horizontal="center" vertical="center" wrapText="1"/>
    </xf>
    <xf numFmtId="0" fontId="30" fillId="14" borderId="36" xfId="0" applyFont="1" applyFill="1" applyBorder="1" applyAlignment="1">
      <alignment horizontal="center" vertical="center" wrapText="1"/>
    </xf>
    <xf numFmtId="0" fontId="30" fillId="14" borderId="46" xfId="0" applyFont="1" applyFill="1" applyBorder="1" applyAlignment="1">
      <alignment horizontal="center" vertical="center" wrapText="1"/>
    </xf>
    <xf numFmtId="0" fontId="30" fillId="14" borderId="47" xfId="0" applyFont="1" applyFill="1" applyBorder="1" applyAlignment="1">
      <alignment vertical="center" wrapText="1"/>
    </xf>
    <xf numFmtId="0" fontId="30" fillId="14" borderId="48" xfId="0" applyFont="1" applyFill="1" applyBorder="1" applyAlignment="1">
      <alignment vertical="center" wrapText="1"/>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46"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20"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5" xfId="0" applyFont="1" applyBorder="1" applyAlignment="1">
      <alignment horizontal="center" vertical="center" wrapText="1"/>
    </xf>
    <xf numFmtId="0" fontId="28" fillId="0" borderId="11" xfId="0" applyFont="1" applyBorder="1"/>
    <xf numFmtId="0" fontId="28" fillId="0" borderId="16" xfId="0" applyFont="1" applyBorder="1"/>
    <xf numFmtId="0" fontId="28" fillId="0" borderId="13" xfId="0" applyFont="1" applyBorder="1"/>
    <xf numFmtId="0" fontId="30" fillId="14" borderId="18" xfId="0" applyFont="1" applyFill="1" applyBorder="1" applyAlignment="1">
      <alignment vertical="center" wrapText="1"/>
    </xf>
    <xf numFmtId="0" fontId="30" fillId="14" borderId="19" xfId="0" applyFont="1" applyFill="1" applyBorder="1" applyAlignment="1">
      <alignment vertical="center" wrapText="1"/>
    </xf>
    <xf numFmtId="0" fontId="30" fillId="14" borderId="20" xfId="0" applyFont="1" applyFill="1" applyBorder="1" applyAlignment="1">
      <alignment vertical="center" wrapText="1"/>
    </xf>
    <xf numFmtId="0" fontId="28" fillId="0" borderId="11" xfId="0" applyFont="1" applyBorder="1" applyAlignment="1">
      <alignment horizontal="center" vertical="center"/>
    </xf>
    <xf numFmtId="0" fontId="28" fillId="0" borderId="16" xfId="0" applyFont="1" applyBorder="1" applyAlignment="1">
      <alignment horizontal="center" vertical="center"/>
    </xf>
    <xf numFmtId="0" fontId="28" fillId="0" borderId="13" xfId="0" applyFont="1" applyBorder="1" applyAlignment="1">
      <alignment horizontal="center" vertical="center"/>
    </xf>
    <xf numFmtId="0" fontId="28" fillId="0" borderId="47" xfId="0" applyFont="1" applyBorder="1" applyAlignment="1">
      <alignment horizontal="center" vertical="center" wrapText="1"/>
    </xf>
    <xf numFmtId="0" fontId="28" fillId="0" borderId="48" xfId="0" applyFont="1" applyBorder="1" applyAlignment="1">
      <alignment horizontal="center" vertical="center" wrapText="1"/>
    </xf>
    <xf numFmtId="0" fontId="28" fillId="14" borderId="37" xfId="0" applyFont="1" applyFill="1" applyBorder="1" applyAlignment="1">
      <alignment horizontal="center" vertical="center" wrapText="1"/>
    </xf>
    <xf numFmtId="0" fontId="28" fillId="14" borderId="38" xfId="0" applyFont="1" applyFill="1" applyBorder="1" applyAlignment="1">
      <alignment horizontal="center" vertical="center" wrapText="1"/>
    </xf>
    <xf numFmtId="0" fontId="28" fillId="14" borderId="39" xfId="0" applyFont="1" applyFill="1" applyBorder="1" applyAlignment="1">
      <alignment horizontal="center" vertical="center" wrapText="1"/>
    </xf>
    <xf numFmtId="0" fontId="30" fillId="14" borderId="29" xfId="0" applyFont="1" applyFill="1" applyBorder="1" applyAlignment="1">
      <alignment horizontal="center" vertical="center" wrapText="1"/>
    </xf>
    <xf numFmtId="0" fontId="30" fillId="14" borderId="30" xfId="0" applyFont="1" applyFill="1" applyBorder="1" applyAlignment="1">
      <alignment horizontal="center" vertical="center" wrapText="1"/>
    </xf>
    <xf numFmtId="0" fontId="30" fillId="14" borderId="31" xfId="0" applyFont="1" applyFill="1" applyBorder="1" applyAlignment="1">
      <alignment horizontal="center" vertical="center" wrapText="1"/>
    </xf>
    <xf numFmtId="0" fontId="28" fillId="0" borderId="32" xfId="0" applyFont="1" applyBorder="1" applyAlignment="1">
      <alignment horizontal="center" vertical="center" wrapText="1"/>
    </xf>
    <xf numFmtId="0" fontId="28" fillId="0" borderId="33" xfId="0" applyFont="1" applyBorder="1" applyAlignment="1">
      <alignment horizontal="center" vertical="center" wrapText="1"/>
    </xf>
    <xf numFmtId="0" fontId="30" fillId="14" borderId="37" xfId="0" applyFont="1" applyFill="1" applyBorder="1" applyAlignment="1">
      <alignment vertical="center" wrapText="1"/>
    </xf>
    <xf numFmtId="0" fontId="30" fillId="14" borderId="38" xfId="0" applyFont="1" applyFill="1" applyBorder="1" applyAlignment="1">
      <alignment vertical="center" wrapText="1"/>
    </xf>
    <xf numFmtId="0" fontId="30" fillId="14" borderId="43" xfId="0" applyFont="1" applyFill="1" applyBorder="1" applyAlignment="1">
      <alignment vertical="center" wrapText="1"/>
    </xf>
    <xf numFmtId="0" fontId="32" fillId="0" borderId="29" xfId="0" applyFont="1" applyBorder="1" applyAlignment="1">
      <alignment horizontal="center" vertical="center" wrapText="1"/>
    </xf>
    <xf numFmtId="0" fontId="32" fillId="0" borderId="31" xfId="0" applyFont="1" applyBorder="1" applyAlignment="1">
      <alignment horizontal="center" vertical="center" wrapText="1"/>
    </xf>
    <xf numFmtId="0" fontId="33" fillId="14" borderId="18" xfId="0" applyFont="1" applyFill="1" applyBorder="1" applyAlignment="1">
      <alignment vertical="center" wrapText="1"/>
    </xf>
    <xf numFmtId="0" fontId="33" fillId="14" borderId="20" xfId="0" applyFont="1" applyFill="1" applyBorder="1" applyAlignment="1">
      <alignment vertical="center" wrapText="1"/>
    </xf>
    <xf numFmtId="0" fontId="28" fillId="0" borderId="11"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5"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20" xfId="0" applyFont="1" applyBorder="1" applyAlignment="1">
      <alignment horizontal="center" vertical="center" wrapText="1"/>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30" fillId="14" borderId="27" xfId="0" applyFont="1" applyFill="1" applyBorder="1" applyAlignment="1">
      <alignment vertical="center" wrapText="1"/>
    </xf>
    <xf numFmtId="0" fontId="32" fillId="14" borderId="18" xfId="0" applyFont="1" applyFill="1" applyBorder="1" applyAlignment="1">
      <alignment horizontal="center" vertical="center" wrapText="1"/>
    </xf>
    <xf numFmtId="0" fontId="32" fillId="14" borderId="19" xfId="0" applyFont="1" applyFill="1" applyBorder="1" applyAlignment="1">
      <alignment horizontal="center" vertical="center" wrapText="1"/>
    </xf>
    <xf numFmtId="0" fontId="32" fillId="14" borderId="28" xfId="0" applyFont="1" applyFill="1" applyBorder="1" applyAlignment="1">
      <alignment horizontal="center" vertical="center" wrapText="1"/>
    </xf>
    <xf numFmtId="0" fontId="33" fillId="14" borderId="27" xfId="0" applyFont="1" applyFill="1" applyBorder="1" applyAlignment="1">
      <alignment vertical="center" wrapText="1"/>
    </xf>
    <xf numFmtId="0" fontId="33" fillId="14" borderId="19" xfId="0" applyFont="1" applyFill="1" applyBorder="1" applyAlignment="1">
      <alignment vertical="center" wrapText="1"/>
    </xf>
    <xf numFmtId="0" fontId="28" fillId="0" borderId="17" xfId="0" applyFont="1" applyBorder="1" applyAlignment="1">
      <alignment horizontal="center" vertical="center" wrapText="1"/>
    </xf>
    <xf numFmtId="0" fontId="28" fillId="0" borderId="19" xfId="0" applyFont="1" applyBorder="1" applyAlignment="1">
      <alignment horizontal="center" vertical="center"/>
    </xf>
    <xf numFmtId="0" fontId="31" fillId="0" borderId="19" xfId="0" applyFont="1" applyBorder="1" applyAlignment="1">
      <alignment horizontal="center" vertical="center" wrapText="1"/>
    </xf>
    <xf numFmtId="0" fontId="30" fillId="14" borderId="29" xfId="0" applyFont="1" applyFill="1" applyBorder="1" applyAlignment="1">
      <alignment vertical="center" wrapText="1"/>
    </xf>
    <xf numFmtId="0" fontId="30" fillId="14" borderId="30" xfId="0" applyFont="1" applyFill="1" applyBorder="1" applyAlignment="1">
      <alignment vertical="center" wrapText="1"/>
    </xf>
    <xf numFmtId="0" fontId="30" fillId="14" borderId="31" xfId="0" applyFont="1" applyFill="1" applyBorder="1" applyAlignment="1">
      <alignment vertical="center" wrapText="1"/>
    </xf>
    <xf numFmtId="0" fontId="30" fillId="14" borderId="40" xfId="0" applyFont="1" applyFill="1" applyBorder="1" applyAlignment="1">
      <alignment vertical="center" wrapText="1"/>
    </xf>
    <xf numFmtId="0" fontId="30" fillId="14" borderId="26" xfId="0" applyFont="1" applyFill="1" applyBorder="1" applyAlignment="1">
      <alignment vertical="center" wrapText="1"/>
    </xf>
    <xf numFmtId="0" fontId="33" fillId="14" borderId="28" xfId="0" applyFont="1" applyFill="1" applyBorder="1" applyAlignment="1">
      <alignment vertical="center" wrapText="1"/>
    </xf>
    <xf numFmtId="0" fontId="30" fillId="14" borderId="28" xfId="0" applyFont="1" applyFill="1" applyBorder="1" applyAlignment="1">
      <alignment vertical="center" wrapText="1"/>
    </xf>
    <xf numFmtId="0" fontId="28" fillId="0" borderId="52" xfId="0" applyFont="1" applyBorder="1" applyAlignment="1">
      <alignment horizontal="center" vertical="center" wrapText="1"/>
    </xf>
    <xf numFmtId="0" fontId="33" fillId="14" borderId="29" xfId="0" applyFont="1" applyFill="1" applyBorder="1" applyAlignment="1">
      <alignment vertical="center" wrapText="1"/>
    </xf>
    <xf numFmtId="0" fontId="33" fillId="14" borderId="30" xfId="0" applyFont="1" applyFill="1" applyBorder="1" applyAlignment="1">
      <alignment vertical="center" wrapText="1"/>
    </xf>
    <xf numFmtId="0" fontId="33" fillId="14" borderId="31" xfId="0" applyFont="1" applyFill="1" applyBorder="1" applyAlignment="1">
      <alignment vertical="center" wrapText="1"/>
    </xf>
    <xf numFmtId="0" fontId="31" fillId="0" borderId="51" xfId="0" applyFont="1" applyBorder="1" applyAlignment="1">
      <alignment horizontal="center" vertical="center"/>
    </xf>
    <xf numFmtId="0" fontId="31" fillId="0" borderId="33" xfId="0" applyFont="1" applyBorder="1" applyAlignment="1">
      <alignment horizontal="center" vertical="center"/>
    </xf>
    <xf numFmtId="0" fontId="31" fillId="0" borderId="24" xfId="0" applyFont="1" applyBorder="1" applyAlignment="1">
      <alignment horizontal="center" vertical="center"/>
    </xf>
    <xf numFmtId="0" fontId="28" fillId="0" borderId="40" xfId="0" applyFont="1" applyBorder="1" applyAlignment="1">
      <alignment horizontal="center" vertical="center" wrapText="1"/>
    </xf>
    <xf numFmtId="0" fontId="28" fillId="14" borderId="18" xfId="0" applyFont="1" applyFill="1" applyBorder="1" applyAlignment="1">
      <alignment horizontal="center" vertical="center" wrapText="1"/>
    </xf>
    <xf numFmtId="0" fontId="28" fillId="14" borderId="19" xfId="0" applyFont="1" applyFill="1" applyBorder="1" applyAlignment="1">
      <alignment horizontal="center" vertical="center" wrapText="1"/>
    </xf>
    <xf numFmtId="0" fontId="28" fillId="14" borderId="20" xfId="0" applyFont="1" applyFill="1" applyBorder="1" applyAlignment="1">
      <alignment horizontal="center" vertical="center" wrapText="1"/>
    </xf>
    <xf numFmtId="0" fontId="30" fillId="14" borderId="39" xfId="0" applyFont="1" applyFill="1" applyBorder="1" applyAlignment="1">
      <alignment vertical="center" wrapText="1"/>
    </xf>
    <xf numFmtId="0" fontId="31" fillId="0" borderId="44" xfId="0" applyFont="1" applyBorder="1" applyAlignment="1">
      <alignment horizontal="center" vertical="center"/>
    </xf>
    <xf numFmtId="0" fontId="31" fillId="0" borderId="49" xfId="0" applyFont="1" applyBorder="1" applyAlignment="1">
      <alignment horizontal="center" vertical="center"/>
    </xf>
    <xf numFmtId="0" fontId="31" fillId="0" borderId="36" xfId="0" applyFont="1" applyBorder="1" applyAlignment="1">
      <alignment horizontal="center" vertical="center"/>
    </xf>
    <xf numFmtId="0" fontId="31" fillId="0" borderId="46" xfId="0" applyFont="1" applyBorder="1" applyAlignment="1">
      <alignment horizontal="center" vertical="center"/>
    </xf>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28" xfId="0" applyFont="1" applyBorder="1" applyAlignment="1">
      <alignment horizontal="center" vertical="center" wrapText="1"/>
    </xf>
    <xf numFmtId="0" fontId="30" fillId="14" borderId="42" xfId="0" applyFont="1" applyFill="1" applyBorder="1" applyAlignment="1">
      <alignment vertical="center" wrapText="1"/>
    </xf>
    <xf numFmtId="0" fontId="30" fillId="14" borderId="47" xfId="0" applyFont="1" applyFill="1" applyBorder="1" applyAlignment="1">
      <alignment horizontal="center" vertical="center" wrapText="1"/>
    </xf>
    <xf numFmtId="0" fontId="30" fillId="14" borderId="48" xfId="0" applyFont="1" applyFill="1" applyBorder="1" applyAlignment="1">
      <alignment horizontal="center" vertical="center" wrapText="1"/>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51" xfId="0" applyFont="1" applyBorder="1" applyAlignment="1">
      <alignment horizontal="center" vertical="center"/>
    </xf>
    <xf numFmtId="0" fontId="28" fillId="0" borderId="33" xfId="0" applyFont="1" applyBorder="1" applyAlignment="1">
      <alignment horizontal="center" vertical="center"/>
    </xf>
    <xf numFmtId="0" fontId="28" fillId="0" borderId="44" xfId="0" applyFont="1" applyBorder="1" applyAlignment="1">
      <alignment horizontal="center" vertical="center"/>
    </xf>
    <xf numFmtId="0" fontId="28" fillId="0" borderId="49"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50" xfId="0" applyFont="1" applyBorder="1" applyAlignment="1">
      <alignment horizontal="center" vertical="center" wrapText="1"/>
    </xf>
    <xf numFmtId="0" fontId="28" fillId="0" borderId="40" xfId="0" applyFont="1" applyBorder="1" applyAlignment="1">
      <alignment horizontal="center" vertical="center"/>
    </xf>
    <xf numFmtId="0" fontId="28" fillId="0" borderId="26" xfId="0" applyFont="1" applyBorder="1" applyAlignment="1">
      <alignment horizontal="center" vertical="center"/>
    </xf>
    <xf numFmtId="0" fontId="28" fillId="0" borderId="41" xfId="0" applyFont="1" applyBorder="1" applyAlignment="1">
      <alignment horizontal="center" vertical="center"/>
    </xf>
    <xf numFmtId="0" fontId="31" fillId="0" borderId="11" xfId="0" applyFont="1" applyBorder="1" applyAlignment="1">
      <alignment horizontal="center" vertical="center"/>
    </xf>
    <xf numFmtId="0" fontId="31" fillId="0" borderId="16" xfId="0" applyFont="1" applyBorder="1" applyAlignment="1">
      <alignment horizontal="center" vertical="center"/>
    </xf>
    <xf numFmtId="0" fontId="31" fillId="0" borderId="13" xfId="0" applyFont="1" applyBorder="1" applyAlignment="1">
      <alignment horizontal="center" vertical="center"/>
    </xf>
    <xf numFmtId="0" fontId="32" fillId="0" borderId="35"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46" xfId="0" applyFont="1" applyBorder="1" applyAlignment="1">
      <alignment horizontal="center" vertical="center" wrapText="1"/>
    </xf>
    <xf numFmtId="0" fontId="30" fillId="14" borderId="5" xfId="0" applyFont="1" applyFill="1" applyBorder="1" applyAlignment="1">
      <alignment horizontal="center" vertical="center" wrapText="1"/>
    </xf>
    <xf numFmtId="0" fontId="30" fillId="14" borderId="0" xfId="0" applyFont="1" applyFill="1" applyAlignment="1">
      <alignment horizontal="center" vertical="center" wrapText="1"/>
    </xf>
    <xf numFmtId="0" fontId="30" fillId="14" borderId="45" xfId="0" applyFont="1" applyFill="1" applyBorder="1" applyAlignment="1">
      <alignment horizontal="center" vertical="center" wrapText="1"/>
    </xf>
    <xf numFmtId="0" fontId="28" fillId="0" borderId="51" xfId="0" applyFont="1" applyBorder="1" applyAlignment="1">
      <alignment horizontal="center" vertical="center" wrapText="1"/>
    </xf>
    <xf numFmtId="0" fontId="28" fillId="0" borderId="44" xfId="0" applyFont="1" applyBorder="1" applyAlignment="1">
      <alignment horizontal="center" vertical="center" wrapText="1"/>
    </xf>
    <xf numFmtId="0" fontId="30" fillId="14" borderId="14" xfId="0" applyFont="1" applyFill="1" applyBorder="1" applyAlignment="1">
      <alignment horizontal="center" vertical="center" wrapText="1"/>
    </xf>
    <xf numFmtId="0" fontId="32" fillId="0" borderId="42" xfId="0" applyFont="1" applyBorder="1" applyAlignment="1">
      <alignment horizontal="center"/>
    </xf>
    <xf numFmtId="0" fontId="32" fillId="0" borderId="38" xfId="0" applyFont="1" applyBorder="1" applyAlignment="1">
      <alignment horizontal="center"/>
    </xf>
    <xf numFmtId="0" fontId="32" fillId="0" borderId="43" xfId="0" applyFont="1" applyBorder="1" applyAlignment="1">
      <alignment horizontal="center"/>
    </xf>
    <xf numFmtId="0" fontId="29" fillId="14" borderId="11" xfId="0" applyFont="1" applyFill="1" applyBorder="1" applyAlignment="1">
      <alignment horizontal="center" vertical="center" wrapText="1"/>
    </xf>
    <xf numFmtId="0" fontId="29" fillId="14" borderId="16"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30" fillId="14" borderId="18" xfId="0" applyFont="1" applyFill="1" applyBorder="1" applyAlignment="1">
      <alignment horizontal="center" vertical="center" wrapText="1"/>
    </xf>
    <xf numFmtId="0" fontId="30" fillId="14" borderId="19" xfId="0" applyFont="1" applyFill="1" applyBorder="1" applyAlignment="1">
      <alignment horizontal="center" vertical="center" wrapText="1"/>
    </xf>
    <xf numFmtId="0" fontId="30" fillId="14" borderId="20" xfId="0" applyFont="1" applyFill="1" applyBorder="1" applyAlignment="1">
      <alignment horizontal="center" vertical="center" wrapText="1"/>
    </xf>
    <xf numFmtId="0" fontId="30" fillId="14" borderId="27" xfId="0" applyFont="1" applyFill="1" applyBorder="1" applyAlignment="1">
      <alignment horizontal="center" vertical="center" wrapText="1"/>
    </xf>
    <xf numFmtId="0" fontId="30" fillId="14" borderId="28" xfId="0" applyFont="1" applyFill="1" applyBorder="1" applyAlignment="1">
      <alignment horizontal="center" vertical="center" wrapText="1"/>
    </xf>
    <xf numFmtId="0" fontId="28" fillId="0" borderId="16" xfId="0" applyFont="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4" xfId="0" applyFont="1" applyFill="1" applyBorder="1" applyAlignment="1">
      <alignment horizontal="center" vertical="center" wrapText="1"/>
    </xf>
    <xf numFmtId="9" fontId="38" fillId="0" borderId="1" xfId="7" applyFont="1" applyBorder="1" applyAlignment="1">
      <alignment horizontal="center" vertical="center"/>
    </xf>
    <xf numFmtId="9" fontId="38" fillId="0" borderId="18" xfId="0" applyNumberFormat="1" applyFont="1" applyBorder="1" applyAlignment="1">
      <alignment horizontal="center" vertical="center" wrapText="1"/>
    </xf>
    <xf numFmtId="0" fontId="38" fillId="0" borderId="19" xfId="0" applyFont="1" applyBorder="1" applyAlignment="1">
      <alignment horizontal="center" vertical="center" wrapText="1"/>
    </xf>
    <xf numFmtId="0" fontId="38" fillId="0" borderId="20" xfId="0" applyFont="1" applyBorder="1" applyAlignment="1">
      <alignment horizontal="center" vertical="center" wrapText="1"/>
    </xf>
    <xf numFmtId="9" fontId="38" fillId="0" borderId="1" xfId="7" applyFont="1" applyFill="1" applyBorder="1" applyAlignment="1">
      <alignment horizontal="center" vertical="center"/>
    </xf>
    <xf numFmtId="9" fontId="38" fillId="0" borderId="18" xfId="7" applyFont="1" applyBorder="1" applyAlignment="1">
      <alignment horizontal="center" vertical="center"/>
    </xf>
    <xf numFmtId="9" fontId="38" fillId="0" borderId="19" xfId="7" applyFont="1" applyBorder="1" applyAlignment="1">
      <alignment horizontal="center" vertical="center"/>
    </xf>
    <xf numFmtId="9" fontId="38" fillId="0" borderId="20" xfId="7" applyFont="1" applyBorder="1" applyAlignment="1">
      <alignment horizontal="center" vertical="center"/>
    </xf>
    <xf numFmtId="0" fontId="7" fillId="0" borderId="1" xfId="0" applyFont="1" applyBorder="1" applyAlignment="1">
      <alignment horizontal="center" vertic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3"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0" borderId="1" xfId="0" applyFont="1" applyBorder="1" applyAlignment="1">
      <alignment horizontal="center" vertical="center" wrapText="1"/>
    </xf>
    <xf numFmtId="1" fontId="7" fillId="0" borderId="1" xfId="0" applyNumberFormat="1" applyFont="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36"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0" fontId="38" fillId="2" borderId="18" xfId="0" applyFont="1" applyFill="1" applyBorder="1" applyAlignment="1">
      <alignment horizontal="left" vertical="center" wrapText="1"/>
    </xf>
    <xf numFmtId="0" fontId="38" fillId="2" borderId="20" xfId="0" applyFont="1" applyFill="1" applyBorder="1" applyAlignment="1">
      <alignment horizontal="left" vertical="center" wrapText="1"/>
    </xf>
    <xf numFmtId="8" fontId="7" fillId="2" borderId="18" xfId="0" applyNumberFormat="1" applyFont="1" applyFill="1" applyBorder="1" applyAlignment="1">
      <alignment horizontal="center" vertical="center"/>
    </xf>
    <xf numFmtId="8" fontId="7" fillId="2" borderId="20" xfId="0" applyNumberFormat="1" applyFont="1" applyFill="1" applyBorder="1" applyAlignment="1">
      <alignment horizontal="center" vertical="center"/>
    </xf>
    <xf numFmtId="3" fontId="7" fillId="2" borderId="18" xfId="0" applyNumberFormat="1" applyFont="1" applyFill="1" applyBorder="1" applyAlignment="1">
      <alignment horizontal="center" vertical="center"/>
    </xf>
    <xf numFmtId="3" fontId="7" fillId="2" borderId="19" xfId="0" applyNumberFormat="1" applyFont="1" applyFill="1" applyBorder="1" applyAlignment="1">
      <alignment horizontal="center" vertical="center"/>
    </xf>
    <xf numFmtId="3" fontId="7" fillId="2" borderId="20" xfId="0" applyNumberFormat="1" applyFont="1" applyFill="1" applyBorder="1" applyAlignment="1">
      <alignment horizontal="center" vertical="center"/>
    </xf>
    <xf numFmtId="9" fontId="38" fillId="0" borderId="18" xfId="7" applyFont="1" applyFill="1" applyBorder="1" applyAlignment="1">
      <alignment horizontal="center" vertical="center"/>
    </xf>
    <xf numFmtId="9" fontId="38" fillId="0" borderId="19" xfId="7" applyFont="1" applyFill="1" applyBorder="1" applyAlignment="1">
      <alignment horizontal="center" vertical="center"/>
    </xf>
    <xf numFmtId="9" fontId="38" fillId="0" borderId="20" xfId="7" applyFont="1" applyFill="1" applyBorder="1" applyAlignment="1">
      <alignment horizontal="center" vertical="center"/>
    </xf>
    <xf numFmtId="0" fontId="38" fillId="0" borderId="18" xfId="0" applyFont="1" applyBorder="1" applyAlignment="1">
      <alignment horizontal="center" vertical="center" wrapText="1"/>
    </xf>
    <xf numFmtId="9" fontId="38" fillId="2" borderId="18" xfId="7" applyFont="1" applyFill="1" applyBorder="1" applyAlignment="1">
      <alignment horizontal="center" vertical="center"/>
    </xf>
    <xf numFmtId="9" fontId="38" fillId="2" borderId="20" xfId="7"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3" fontId="7" fillId="2" borderId="18" xfId="0" applyNumberFormat="1" applyFont="1" applyFill="1" applyBorder="1" applyAlignment="1">
      <alignment horizontal="center" vertical="center" wrapText="1"/>
    </xf>
    <xf numFmtId="3" fontId="7" fillId="2" borderId="20" xfId="0" applyNumberFormat="1" applyFont="1" applyFill="1" applyBorder="1" applyAlignment="1">
      <alignment horizontal="center" vertical="center" wrapText="1"/>
    </xf>
    <xf numFmtId="3" fontId="7" fillId="2" borderId="1" xfId="0" applyNumberFormat="1" applyFont="1" applyFill="1" applyBorder="1" applyAlignment="1">
      <alignment horizontal="left" vertical="center" wrapText="1"/>
    </xf>
    <xf numFmtId="0" fontId="7" fillId="2" borderId="1" xfId="0" applyFont="1" applyFill="1" applyBorder="1" applyAlignment="1">
      <alignment horizontal="left" vertical="center"/>
    </xf>
    <xf numFmtId="0" fontId="7" fillId="0" borderId="1" xfId="0" applyFont="1" applyBorder="1" applyAlignment="1">
      <alignment horizontal="center"/>
    </xf>
    <xf numFmtId="8" fontId="7" fillId="2" borderId="19"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3" fontId="7" fillId="2" borderId="19" xfId="0" applyNumberFormat="1" applyFont="1" applyFill="1" applyBorder="1" applyAlignment="1">
      <alignment horizontal="center" vertical="center" wrapText="1"/>
    </xf>
    <xf numFmtId="1" fontId="7" fillId="0" borderId="18" xfId="0" applyNumberFormat="1" applyFont="1" applyBorder="1" applyAlignment="1">
      <alignment horizontal="center" vertical="center" wrapText="1"/>
    </xf>
    <xf numFmtId="1" fontId="7" fillId="0" borderId="19" xfId="0" applyNumberFormat="1" applyFont="1" applyBorder="1" applyAlignment="1">
      <alignment horizontal="center" vertical="center" wrapText="1"/>
    </xf>
    <xf numFmtId="1" fontId="7" fillId="0" borderId="20" xfId="0" applyNumberFormat="1" applyFont="1" applyBorder="1" applyAlignment="1">
      <alignment horizontal="center" vertical="center" wrapText="1"/>
    </xf>
    <xf numFmtId="1" fontId="7" fillId="0" borderId="1" xfId="0" applyNumberFormat="1" applyFont="1" applyBorder="1" applyAlignment="1">
      <alignment horizontal="center" vertical="center"/>
    </xf>
    <xf numFmtId="0" fontId="7" fillId="7" borderId="18"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37" fillId="0" borderId="11" xfId="0" applyFont="1" applyBorder="1" applyAlignment="1">
      <alignment horizontal="center" vertical="center" wrapText="1"/>
    </xf>
    <xf numFmtId="0" fontId="37" fillId="0" borderId="16" xfId="0" applyFont="1" applyBorder="1" applyAlignment="1">
      <alignment horizontal="center" vertical="center"/>
    </xf>
    <xf numFmtId="0" fontId="37" fillId="0" borderId="13" xfId="0" applyFont="1" applyBorder="1" applyAlignment="1">
      <alignment horizontal="center" vertical="center"/>
    </xf>
    <xf numFmtId="0" fontId="7" fillId="0" borderId="4" xfId="0" applyFont="1" applyBorder="1" applyAlignment="1">
      <alignment horizontal="center" vertical="center" wrapText="1"/>
    </xf>
    <xf numFmtId="0" fontId="38" fillId="0" borderId="1" xfId="0" applyFont="1" applyBorder="1" applyAlignment="1">
      <alignment horizontal="center" vertical="center" wrapText="1"/>
    </xf>
    <xf numFmtId="9" fontId="38" fillId="0" borderId="1" xfId="0" applyNumberFormat="1" applyFont="1" applyBorder="1" applyAlignment="1">
      <alignment horizontal="center" vertical="center" wrapText="1"/>
    </xf>
    <xf numFmtId="0" fontId="37" fillId="0" borderId="11" xfId="0" applyFont="1" applyBorder="1" applyAlignment="1">
      <alignment horizontal="center" vertical="center"/>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20" xfId="0" applyFont="1" applyBorder="1" applyAlignment="1">
      <alignment horizontal="center" vertical="center" wrapText="1"/>
    </xf>
    <xf numFmtId="9" fontId="38" fillId="0" borderId="20" xfId="0" applyNumberFormat="1" applyFont="1" applyBorder="1" applyAlignment="1">
      <alignment horizontal="center" vertical="center" wrapText="1"/>
    </xf>
    <xf numFmtId="0" fontId="7" fillId="2" borderId="18" xfId="0" applyFont="1" applyFill="1" applyBorder="1" applyAlignment="1">
      <alignment horizontal="left" vertical="center"/>
    </xf>
    <xf numFmtId="0" fontId="7" fillId="2" borderId="20" xfId="0" applyFont="1" applyFill="1" applyBorder="1" applyAlignment="1">
      <alignment horizontal="left" vertical="center"/>
    </xf>
    <xf numFmtId="0" fontId="7" fillId="2" borderId="19" xfId="0" applyFont="1" applyFill="1" applyBorder="1" applyAlignment="1">
      <alignment horizontal="left" vertical="center"/>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3" fontId="7" fillId="2" borderId="18" xfId="0" applyNumberFormat="1" applyFont="1" applyFill="1" applyBorder="1" applyAlignment="1">
      <alignment horizontal="left" vertical="center" wrapText="1"/>
    </xf>
    <xf numFmtId="3" fontId="7" fillId="2" borderId="20" xfId="0" applyNumberFormat="1" applyFont="1" applyFill="1" applyBorder="1" applyAlignment="1">
      <alignment horizontal="left" vertical="center" wrapText="1"/>
    </xf>
    <xf numFmtId="0" fontId="7" fillId="2" borderId="18" xfId="0" applyFont="1" applyFill="1" applyBorder="1" applyAlignment="1">
      <alignment horizontal="center" wrapText="1"/>
    </xf>
    <xf numFmtId="0" fontId="7" fillId="2" borderId="20" xfId="0" applyFont="1" applyFill="1" applyBorder="1" applyAlignment="1">
      <alignment horizontal="center" wrapText="1"/>
    </xf>
    <xf numFmtId="0" fontId="7" fillId="9" borderId="18" xfId="0" applyFont="1" applyFill="1" applyBorder="1" applyAlignment="1">
      <alignment horizontal="center" vertical="center" wrapText="1"/>
    </xf>
    <xf numFmtId="0" fontId="7" fillId="9" borderId="19"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37" fillId="0" borderId="18" xfId="0" applyFont="1" applyBorder="1" applyAlignment="1">
      <alignment horizontal="center" vertical="center"/>
    </xf>
    <xf numFmtId="0" fontId="37" fillId="0" borderId="19" xfId="0" applyFont="1" applyBorder="1" applyAlignment="1">
      <alignment horizontal="center" vertical="center"/>
    </xf>
    <xf numFmtId="0" fontId="37" fillId="0" borderId="20" xfId="0" applyFont="1" applyBorder="1" applyAlignment="1">
      <alignment horizontal="center" vertical="center"/>
    </xf>
    <xf numFmtId="0" fontId="27" fillId="2" borderId="25" xfId="0" applyFont="1" applyFill="1" applyBorder="1" applyAlignment="1">
      <alignment horizontal="center" vertical="center" wrapText="1"/>
    </xf>
    <xf numFmtId="0" fontId="27" fillId="2" borderId="26" xfId="0" applyFont="1" applyFill="1" applyBorder="1" applyAlignment="1">
      <alignment horizontal="center" vertical="center" wrapText="1"/>
    </xf>
    <xf numFmtId="0" fontId="7" fillId="10" borderId="18" xfId="0" applyFont="1" applyFill="1" applyBorder="1" applyAlignment="1">
      <alignment horizontal="center" vertical="center" wrapText="1"/>
    </xf>
    <xf numFmtId="0" fontId="7" fillId="10" borderId="19" xfId="0" applyFont="1" applyFill="1" applyBorder="1" applyAlignment="1">
      <alignment horizontal="center" vertical="center" wrapText="1"/>
    </xf>
    <xf numFmtId="0" fontId="7" fillId="10" borderId="20"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27" fillId="0" borderId="1" xfId="0" applyFont="1" applyBorder="1" applyAlignment="1">
      <alignment horizontal="center" vertical="center" wrapText="1"/>
    </xf>
    <xf numFmtId="0" fontId="7" fillId="11" borderId="18" xfId="0" applyFont="1" applyFill="1" applyBorder="1" applyAlignment="1">
      <alignment horizontal="center" vertical="center" wrapText="1"/>
    </xf>
    <xf numFmtId="0" fontId="7" fillId="11" borderId="19" xfId="0" applyFont="1" applyFill="1" applyBorder="1" applyAlignment="1">
      <alignment horizontal="center" vertical="center" wrapText="1"/>
    </xf>
    <xf numFmtId="0" fontId="7" fillId="11" borderId="20"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38" fillId="2" borderId="18" xfId="0" applyFont="1" applyFill="1" applyBorder="1" applyAlignment="1">
      <alignment horizontal="center" vertical="center" wrapText="1"/>
    </xf>
    <xf numFmtId="0" fontId="38" fillId="2" borderId="19"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5" borderId="18" xfId="0" applyFont="1" applyFill="1" applyBorder="1" applyAlignment="1">
      <alignment horizontal="center" vertical="center" wrapText="1"/>
    </xf>
    <xf numFmtId="9" fontId="38" fillId="0" borderId="1" xfId="7" applyFont="1" applyBorder="1" applyAlignment="1">
      <alignment horizontal="center" vertical="center" wrapText="1"/>
    </xf>
    <xf numFmtId="0" fontId="7" fillId="0" borderId="17" xfId="0" applyFont="1" applyBorder="1" applyAlignment="1">
      <alignment horizontal="center"/>
    </xf>
    <xf numFmtId="0" fontId="7" fillId="12" borderId="18" xfId="0" applyFont="1" applyFill="1" applyBorder="1" applyAlignment="1">
      <alignment horizontal="center" vertical="center" wrapText="1"/>
    </xf>
    <xf numFmtId="0" fontId="7" fillId="12" borderId="19" xfId="0" applyFont="1" applyFill="1" applyBorder="1" applyAlignment="1">
      <alignment horizontal="center" vertical="center" wrapText="1"/>
    </xf>
    <xf numFmtId="0" fontId="7" fillId="12" borderId="20" xfId="0" applyFont="1" applyFill="1" applyBorder="1" applyAlignment="1">
      <alignment horizontal="center" vertical="center" wrapText="1"/>
    </xf>
    <xf numFmtId="1" fontId="7" fillId="0" borderId="18" xfId="0" applyNumberFormat="1" applyFont="1" applyBorder="1" applyAlignment="1">
      <alignment horizontal="center" vertical="center"/>
    </xf>
    <xf numFmtId="1" fontId="7" fillId="0" borderId="19" xfId="0" applyNumberFormat="1" applyFont="1" applyBorder="1" applyAlignment="1">
      <alignment horizontal="center" vertical="center"/>
    </xf>
    <xf numFmtId="1" fontId="7" fillId="0" borderId="20" xfId="0" applyNumberFormat="1" applyFont="1" applyBorder="1" applyAlignment="1">
      <alignment horizontal="center" vertical="center"/>
    </xf>
    <xf numFmtId="0" fontId="0" fillId="15" borderId="1" xfId="0" applyFill="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cellXfs>
  <cellStyles count="8">
    <cellStyle name="BodyStyle" xfId="5" xr:uid="{00000000-0005-0000-0000-000000000000}"/>
    <cellStyle name="HeaderStyle" xfId="4" xr:uid="{00000000-0005-0000-0000-000001000000}"/>
    <cellStyle name="Millares 2" xfId="3" xr:uid="{00000000-0005-0000-0000-000002000000}"/>
    <cellStyle name="Moneda 2" xfId="2" xr:uid="{00000000-0005-0000-0000-000003000000}"/>
    <cellStyle name="Normal" xfId="0" builtinId="0"/>
    <cellStyle name="Normal 2" xfId="1" xr:uid="{00000000-0005-0000-0000-000005000000}"/>
    <cellStyle name="Numeric" xfId="6" xr:uid="{00000000-0005-0000-0000-000006000000}"/>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52" zoomScale="80" zoomScaleNormal="80" workbookViewId="0">
      <selection activeCell="A15" sqref="A15"/>
    </sheetView>
  </sheetViews>
  <sheetFormatPr baseColWidth="10" defaultColWidth="10.85546875" defaultRowHeight="15" x14ac:dyDescent="0.2"/>
  <cols>
    <col min="1" max="1" width="34.140625" style="19" customWidth="1"/>
    <col min="2" max="2" width="10.85546875" style="11"/>
    <col min="3" max="3" width="28.42578125" style="11" customWidth="1"/>
    <col min="4" max="4" width="21.42578125" style="11" customWidth="1"/>
    <col min="5" max="5" width="19.42578125" style="11" customWidth="1"/>
    <col min="6" max="6" width="27.42578125" style="11" customWidth="1"/>
    <col min="7" max="7" width="17.28515625" style="11" customWidth="1"/>
    <col min="8" max="8" width="27.42578125" style="11" customWidth="1"/>
    <col min="9" max="9" width="15.42578125" style="11" customWidth="1"/>
    <col min="10" max="10" width="17.85546875" style="11" customWidth="1"/>
    <col min="11" max="11" width="19.42578125" style="11" customWidth="1"/>
    <col min="12" max="12" width="25.42578125" style="11" customWidth="1"/>
    <col min="13" max="13" width="20.7109375" style="11" customWidth="1"/>
    <col min="14" max="15" width="10.85546875" style="11"/>
    <col min="16" max="16" width="16.7109375" style="11" customWidth="1"/>
    <col min="17" max="17" width="20.42578125" style="11" customWidth="1"/>
    <col min="18" max="18" width="18.7109375" style="11" customWidth="1"/>
    <col min="19" max="19" width="22.85546875" style="11" customWidth="1"/>
    <col min="20" max="20" width="22.140625" style="11" customWidth="1"/>
    <col min="21" max="21" width="25.42578125" style="11" customWidth="1"/>
    <col min="22" max="22" width="21.140625" style="11" customWidth="1"/>
    <col min="23" max="23" width="19.140625" style="11" customWidth="1"/>
    <col min="24" max="24" width="17.42578125" style="11" customWidth="1"/>
    <col min="25" max="25" width="16.42578125" style="11" customWidth="1"/>
    <col min="26" max="26" width="16.28515625" style="11" customWidth="1"/>
    <col min="27" max="27" width="28.7109375" style="11" customWidth="1"/>
    <col min="28" max="28" width="19.42578125" style="11" customWidth="1"/>
    <col min="29" max="29" width="21.140625" style="11" customWidth="1"/>
    <col min="30" max="30" width="21.85546875" style="11" customWidth="1"/>
    <col min="31" max="31" width="25.42578125" style="11" customWidth="1"/>
    <col min="32" max="32" width="22.28515625" style="11" customWidth="1"/>
    <col min="33" max="33" width="29.7109375" style="11" customWidth="1"/>
    <col min="34" max="34" width="18.7109375" style="11" customWidth="1"/>
    <col min="35" max="35" width="18.28515625" style="11" customWidth="1"/>
    <col min="36" max="36" width="22.28515625" style="11" customWidth="1"/>
    <col min="37" max="16384" width="10.85546875" style="11"/>
  </cols>
  <sheetData>
    <row r="1" spans="1:50" ht="54.75" customHeight="1" x14ac:dyDescent="0.2">
      <c r="A1" s="222" t="s">
        <v>160</v>
      </c>
      <c r="B1" s="222"/>
      <c r="C1" s="222"/>
      <c r="D1" s="222"/>
      <c r="E1" s="222"/>
      <c r="F1" s="222"/>
      <c r="G1" s="222"/>
      <c r="H1" s="222"/>
    </row>
    <row r="2" spans="1:50" ht="33" customHeight="1" x14ac:dyDescent="0.2">
      <c r="A2" s="226" t="s">
        <v>179</v>
      </c>
      <c r="B2" s="226"/>
      <c r="C2" s="226"/>
      <c r="D2" s="226"/>
      <c r="E2" s="226"/>
      <c r="F2" s="226"/>
      <c r="G2" s="226"/>
      <c r="H2" s="226"/>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x14ac:dyDescent="0.2">
      <c r="A3" s="15" t="s">
        <v>93</v>
      </c>
      <c r="B3" s="221" t="s">
        <v>106</v>
      </c>
      <c r="C3" s="221"/>
      <c r="D3" s="221"/>
      <c r="E3" s="221"/>
      <c r="F3" s="221"/>
      <c r="G3" s="221"/>
      <c r="H3" s="221"/>
    </row>
    <row r="4" spans="1:50" ht="48" customHeight="1" x14ac:dyDescent="0.2">
      <c r="A4" s="15" t="s">
        <v>166</v>
      </c>
      <c r="B4" s="223" t="s">
        <v>185</v>
      </c>
      <c r="C4" s="224"/>
      <c r="D4" s="224"/>
      <c r="E4" s="224"/>
      <c r="F4" s="224"/>
      <c r="G4" s="224"/>
      <c r="H4" s="225"/>
    </row>
    <row r="5" spans="1:50" ht="31.5" customHeight="1" x14ac:dyDescent="0.2">
      <c r="A5" s="15" t="s">
        <v>184</v>
      </c>
      <c r="B5" s="221" t="s">
        <v>107</v>
      </c>
      <c r="C5" s="221"/>
      <c r="D5" s="221"/>
      <c r="E5" s="221"/>
      <c r="F5" s="221"/>
      <c r="G5" s="221"/>
      <c r="H5" s="221"/>
    </row>
    <row r="6" spans="1:50" ht="40.5" customHeight="1" x14ac:dyDescent="0.2">
      <c r="A6" s="15" t="s">
        <v>81</v>
      </c>
      <c r="B6" s="223" t="s">
        <v>108</v>
      </c>
      <c r="C6" s="224"/>
      <c r="D6" s="224"/>
      <c r="E6" s="224"/>
      <c r="F6" s="224"/>
      <c r="G6" s="224"/>
      <c r="H6" s="225"/>
    </row>
    <row r="7" spans="1:50" ht="41.1" customHeight="1" x14ac:dyDescent="0.2">
      <c r="A7" s="15" t="s">
        <v>99</v>
      </c>
      <c r="B7" s="221" t="s">
        <v>109</v>
      </c>
      <c r="C7" s="221"/>
      <c r="D7" s="221"/>
      <c r="E7" s="221"/>
      <c r="F7" s="221"/>
      <c r="G7" s="221"/>
      <c r="H7" s="221"/>
    </row>
    <row r="8" spans="1:50" ht="48.95" customHeight="1" x14ac:dyDescent="0.2">
      <c r="A8" s="15" t="s">
        <v>33</v>
      </c>
      <c r="B8" s="221" t="s">
        <v>193</v>
      </c>
      <c r="C8" s="221"/>
      <c r="D8" s="221"/>
      <c r="E8" s="221"/>
      <c r="F8" s="221"/>
      <c r="G8" s="221"/>
      <c r="H8" s="221"/>
    </row>
    <row r="9" spans="1:50" ht="48.95" customHeight="1" x14ac:dyDescent="0.2">
      <c r="A9" s="15" t="s">
        <v>194</v>
      </c>
      <c r="B9" s="223" t="s">
        <v>195</v>
      </c>
      <c r="C9" s="224"/>
      <c r="D9" s="224"/>
      <c r="E9" s="224"/>
      <c r="F9" s="224"/>
      <c r="G9" s="224"/>
      <c r="H9" s="225"/>
    </row>
    <row r="10" spans="1:50" ht="30" x14ac:dyDescent="0.2">
      <c r="A10" s="15" t="s">
        <v>34</v>
      </c>
      <c r="B10" s="221" t="s">
        <v>110</v>
      </c>
      <c r="C10" s="221"/>
      <c r="D10" s="221"/>
      <c r="E10" s="221"/>
      <c r="F10" s="221"/>
      <c r="G10" s="221"/>
      <c r="H10" s="221"/>
    </row>
    <row r="11" spans="1:50" ht="30" x14ac:dyDescent="0.2">
      <c r="A11" s="15" t="s">
        <v>8</v>
      </c>
      <c r="B11" s="221" t="s">
        <v>111</v>
      </c>
      <c r="C11" s="221"/>
      <c r="D11" s="221"/>
      <c r="E11" s="221"/>
      <c r="F11" s="221"/>
      <c r="G11" s="221"/>
      <c r="H11" s="221"/>
    </row>
    <row r="12" spans="1:50" ht="33.950000000000003" customHeight="1" x14ac:dyDescent="0.2">
      <c r="A12" s="15" t="s">
        <v>82</v>
      </c>
      <c r="B12" s="221" t="s">
        <v>112</v>
      </c>
      <c r="C12" s="221"/>
      <c r="D12" s="221"/>
      <c r="E12" s="221"/>
      <c r="F12" s="221"/>
      <c r="G12" s="221"/>
      <c r="H12" s="221"/>
    </row>
    <row r="13" spans="1:50" ht="30" x14ac:dyDescent="0.2">
      <c r="A13" s="15" t="s">
        <v>29</v>
      </c>
      <c r="B13" s="221" t="s">
        <v>113</v>
      </c>
      <c r="C13" s="221"/>
      <c r="D13" s="221"/>
      <c r="E13" s="221"/>
      <c r="F13" s="221"/>
      <c r="G13" s="221"/>
      <c r="H13" s="221"/>
    </row>
    <row r="14" spans="1:50" ht="30" x14ac:dyDescent="0.2">
      <c r="A14" s="15" t="s">
        <v>103</v>
      </c>
      <c r="B14" s="221" t="s">
        <v>114</v>
      </c>
      <c r="C14" s="221"/>
      <c r="D14" s="221"/>
      <c r="E14" s="221"/>
      <c r="F14" s="221"/>
      <c r="G14" s="221"/>
      <c r="H14" s="221"/>
    </row>
    <row r="15" spans="1:50" ht="44.1" customHeight="1" x14ac:dyDescent="0.2">
      <c r="A15" s="15" t="s">
        <v>100</v>
      </c>
      <c r="B15" s="221" t="s">
        <v>115</v>
      </c>
      <c r="C15" s="221"/>
      <c r="D15" s="221"/>
      <c r="E15" s="221"/>
      <c r="F15" s="221"/>
      <c r="G15" s="221"/>
      <c r="H15" s="221"/>
    </row>
    <row r="16" spans="1:50" ht="60" x14ac:dyDescent="0.2">
      <c r="A16" s="15" t="s">
        <v>9</v>
      </c>
      <c r="B16" s="221" t="s">
        <v>116</v>
      </c>
      <c r="C16" s="221"/>
      <c r="D16" s="221"/>
      <c r="E16" s="221"/>
      <c r="F16" s="221"/>
      <c r="G16" s="221"/>
      <c r="H16" s="221"/>
    </row>
    <row r="17" spans="1:8" ht="58.5" customHeight="1" x14ac:dyDescent="0.2">
      <c r="A17" s="15" t="s">
        <v>30</v>
      </c>
      <c r="B17" s="221" t="s">
        <v>117</v>
      </c>
      <c r="C17" s="221"/>
      <c r="D17" s="221"/>
      <c r="E17" s="221"/>
      <c r="F17" s="221"/>
      <c r="G17" s="221"/>
      <c r="H17" s="221"/>
    </row>
    <row r="18" spans="1:8" ht="30" x14ac:dyDescent="0.2">
      <c r="A18" s="15" t="s">
        <v>83</v>
      </c>
      <c r="B18" s="221" t="s">
        <v>118</v>
      </c>
      <c r="C18" s="221"/>
      <c r="D18" s="221"/>
      <c r="E18" s="221"/>
      <c r="F18" s="221"/>
      <c r="G18" s="221"/>
      <c r="H18" s="221"/>
    </row>
    <row r="19" spans="1:8" ht="30" customHeight="1" x14ac:dyDescent="0.2">
      <c r="A19" s="228"/>
      <c r="B19" s="229"/>
      <c r="C19" s="229"/>
      <c r="D19" s="229"/>
      <c r="E19" s="229"/>
      <c r="F19" s="229"/>
      <c r="G19" s="229"/>
      <c r="H19" s="230"/>
    </row>
    <row r="20" spans="1:8" ht="37.5" customHeight="1" x14ac:dyDescent="0.2">
      <c r="A20" s="226" t="s">
        <v>180</v>
      </c>
      <c r="B20" s="226"/>
      <c r="C20" s="226"/>
      <c r="D20" s="226"/>
      <c r="E20" s="226"/>
      <c r="F20" s="226"/>
      <c r="G20" s="226"/>
      <c r="H20" s="226"/>
    </row>
    <row r="21" spans="1:8" ht="117" customHeight="1" x14ac:dyDescent="0.2">
      <c r="A21" s="231" t="s">
        <v>35</v>
      </c>
      <c r="B21" s="231"/>
      <c r="C21" s="231"/>
      <c r="D21" s="231"/>
      <c r="E21" s="231"/>
      <c r="F21" s="231"/>
      <c r="G21" s="231"/>
      <c r="H21" s="231"/>
    </row>
    <row r="22" spans="1:8" ht="117" customHeight="1" x14ac:dyDescent="0.2">
      <c r="A22" s="15" t="s">
        <v>99</v>
      </c>
      <c r="B22" s="221" t="s">
        <v>109</v>
      </c>
      <c r="C22" s="221"/>
      <c r="D22" s="221"/>
      <c r="E22" s="221"/>
      <c r="F22" s="221"/>
      <c r="G22" s="221"/>
      <c r="H22" s="221"/>
    </row>
    <row r="23" spans="1:8" ht="167.1" customHeight="1" x14ac:dyDescent="0.2">
      <c r="A23" s="15" t="s">
        <v>84</v>
      </c>
      <c r="B23" s="231" t="s">
        <v>119</v>
      </c>
      <c r="C23" s="231"/>
      <c r="D23" s="231"/>
      <c r="E23" s="231"/>
      <c r="F23" s="231"/>
      <c r="G23" s="231"/>
      <c r="H23" s="231"/>
    </row>
    <row r="24" spans="1:8" ht="69.75" customHeight="1" x14ac:dyDescent="0.2">
      <c r="A24" s="15" t="s">
        <v>186</v>
      </c>
      <c r="B24" s="231" t="s">
        <v>120</v>
      </c>
      <c r="C24" s="231"/>
      <c r="D24" s="231"/>
      <c r="E24" s="231"/>
      <c r="F24" s="231"/>
      <c r="G24" s="231"/>
      <c r="H24" s="231"/>
    </row>
    <row r="25" spans="1:8" ht="60" customHeight="1" x14ac:dyDescent="0.2">
      <c r="A25" s="15" t="s">
        <v>187</v>
      </c>
      <c r="B25" s="231" t="s">
        <v>122</v>
      </c>
      <c r="C25" s="231"/>
      <c r="D25" s="231"/>
      <c r="E25" s="231"/>
      <c r="F25" s="231"/>
      <c r="G25" s="231"/>
      <c r="H25" s="231"/>
    </row>
    <row r="26" spans="1:8" ht="24.75" customHeight="1" x14ac:dyDescent="0.2">
      <c r="A26" s="16" t="s">
        <v>86</v>
      </c>
      <c r="B26" s="227" t="s">
        <v>121</v>
      </c>
      <c r="C26" s="227"/>
      <c r="D26" s="227"/>
      <c r="E26" s="227"/>
      <c r="F26" s="227"/>
      <c r="G26" s="227"/>
      <c r="H26" s="227"/>
    </row>
    <row r="27" spans="1:8" ht="26.25" customHeight="1" x14ac:dyDescent="0.2">
      <c r="A27" s="16" t="s">
        <v>87</v>
      </c>
      <c r="B27" s="227" t="s">
        <v>101</v>
      </c>
      <c r="C27" s="227"/>
      <c r="D27" s="227"/>
      <c r="E27" s="227"/>
      <c r="F27" s="227"/>
      <c r="G27" s="227"/>
      <c r="H27" s="227"/>
    </row>
    <row r="28" spans="1:8" ht="53.25" customHeight="1" x14ac:dyDescent="0.2">
      <c r="A28" s="15" t="s">
        <v>167</v>
      </c>
      <c r="B28" s="231" t="s">
        <v>173</v>
      </c>
      <c r="C28" s="231"/>
      <c r="D28" s="231"/>
      <c r="E28" s="231"/>
      <c r="F28" s="231"/>
      <c r="G28" s="231"/>
      <c r="H28" s="231"/>
    </row>
    <row r="29" spans="1:8" ht="45" customHeight="1" x14ac:dyDescent="0.2">
      <c r="A29" s="15" t="s">
        <v>169</v>
      </c>
      <c r="B29" s="247" t="s">
        <v>174</v>
      </c>
      <c r="C29" s="248"/>
      <c r="D29" s="248"/>
      <c r="E29" s="248"/>
      <c r="F29" s="248"/>
      <c r="G29" s="248"/>
      <c r="H29" s="249"/>
    </row>
    <row r="30" spans="1:8" ht="45" customHeight="1" x14ac:dyDescent="0.2">
      <c r="A30" s="15" t="s">
        <v>168</v>
      </c>
      <c r="B30" s="247" t="s">
        <v>175</v>
      </c>
      <c r="C30" s="248"/>
      <c r="D30" s="248"/>
      <c r="E30" s="248"/>
      <c r="F30" s="248"/>
      <c r="G30" s="248"/>
      <c r="H30" s="249"/>
    </row>
    <row r="31" spans="1:8" ht="45" customHeight="1" x14ac:dyDescent="0.2">
      <c r="A31" s="15" t="s">
        <v>158</v>
      </c>
      <c r="B31" s="247" t="s">
        <v>176</v>
      </c>
      <c r="C31" s="248"/>
      <c r="D31" s="248"/>
      <c r="E31" s="248"/>
      <c r="F31" s="248"/>
      <c r="G31" s="248"/>
      <c r="H31" s="249"/>
    </row>
    <row r="32" spans="1:8" ht="33" customHeight="1" x14ac:dyDescent="0.2">
      <c r="A32" s="16" t="s">
        <v>188</v>
      </c>
      <c r="B32" s="231" t="s">
        <v>123</v>
      </c>
      <c r="C32" s="231"/>
      <c r="D32" s="231"/>
      <c r="E32" s="231"/>
      <c r="F32" s="231"/>
      <c r="G32" s="231"/>
      <c r="H32" s="231"/>
    </row>
    <row r="33" spans="1:8" ht="39" customHeight="1" x14ac:dyDescent="0.2">
      <c r="A33" s="15" t="s">
        <v>88</v>
      </c>
      <c r="B33" s="227" t="s">
        <v>177</v>
      </c>
      <c r="C33" s="227"/>
      <c r="D33" s="227"/>
      <c r="E33" s="227"/>
      <c r="F33" s="227"/>
      <c r="G33" s="227"/>
      <c r="H33" s="227"/>
    </row>
    <row r="34" spans="1:8" ht="39" customHeight="1" x14ac:dyDescent="0.2">
      <c r="A34" s="226" t="s">
        <v>211</v>
      </c>
      <c r="B34" s="226"/>
      <c r="C34" s="226"/>
      <c r="D34" s="226"/>
      <c r="E34" s="226"/>
      <c r="F34" s="226"/>
      <c r="G34" s="226"/>
      <c r="H34" s="226"/>
    </row>
    <row r="35" spans="1:8" ht="79.5" customHeight="1" x14ac:dyDescent="0.2">
      <c r="A35" s="223" t="s">
        <v>212</v>
      </c>
      <c r="B35" s="224"/>
      <c r="C35" s="224"/>
      <c r="D35" s="224"/>
      <c r="E35" s="224"/>
      <c r="F35" s="224"/>
      <c r="G35" s="224"/>
      <c r="H35" s="225"/>
    </row>
    <row r="36" spans="1:8" ht="33" customHeight="1" x14ac:dyDescent="0.2">
      <c r="A36" s="15" t="s">
        <v>26</v>
      </c>
      <c r="B36" s="231" t="s">
        <v>146</v>
      </c>
      <c r="C36" s="231"/>
      <c r="D36" s="231"/>
      <c r="E36" s="231"/>
      <c r="F36" s="231"/>
      <c r="G36" s="231"/>
      <c r="H36" s="231"/>
    </row>
    <row r="37" spans="1:8" ht="33" customHeight="1" x14ac:dyDescent="0.2">
      <c r="A37" s="15" t="s">
        <v>27</v>
      </c>
      <c r="B37" s="231" t="s">
        <v>147</v>
      </c>
      <c r="C37" s="231"/>
      <c r="D37" s="231"/>
      <c r="E37" s="231"/>
      <c r="F37" s="231"/>
      <c r="G37" s="231"/>
      <c r="H37" s="231"/>
    </row>
    <row r="38" spans="1:8" ht="33" customHeight="1" x14ac:dyDescent="0.2">
      <c r="A38" s="26"/>
      <c r="B38" s="27"/>
      <c r="C38" s="27"/>
      <c r="D38" s="27"/>
      <c r="E38" s="27"/>
      <c r="F38" s="27"/>
      <c r="G38" s="27"/>
      <c r="H38" s="28"/>
    </row>
    <row r="39" spans="1:8" ht="34.5" customHeight="1" x14ac:dyDescent="0.2">
      <c r="A39" s="226" t="s">
        <v>181</v>
      </c>
      <c r="B39" s="226"/>
      <c r="C39" s="226"/>
      <c r="D39" s="226"/>
      <c r="E39" s="226"/>
      <c r="F39" s="226"/>
      <c r="G39" s="226"/>
      <c r="H39" s="226"/>
    </row>
    <row r="40" spans="1:8" ht="34.5" customHeight="1" x14ac:dyDescent="0.2">
      <c r="A40" s="15" t="s">
        <v>10</v>
      </c>
      <c r="B40" s="231" t="s">
        <v>124</v>
      </c>
      <c r="C40" s="231"/>
      <c r="D40" s="231"/>
      <c r="E40" s="231"/>
      <c r="F40" s="231"/>
      <c r="G40" s="231"/>
      <c r="H40" s="231"/>
    </row>
    <row r="41" spans="1:8" ht="29.25" customHeight="1" x14ac:dyDescent="0.2">
      <c r="A41" s="15" t="s">
        <v>11</v>
      </c>
      <c r="B41" s="231" t="s">
        <v>125</v>
      </c>
      <c r="C41" s="231"/>
      <c r="D41" s="231"/>
      <c r="E41" s="231"/>
      <c r="F41" s="231"/>
      <c r="G41" s="231"/>
      <c r="H41" s="231"/>
    </row>
    <row r="42" spans="1:8" ht="42" customHeight="1" x14ac:dyDescent="0.2">
      <c r="A42" s="15" t="s">
        <v>148</v>
      </c>
      <c r="B42" s="231" t="s">
        <v>197</v>
      </c>
      <c r="C42" s="231"/>
      <c r="D42" s="231"/>
      <c r="E42" s="231"/>
      <c r="F42" s="231"/>
      <c r="G42" s="231"/>
      <c r="H42" s="231"/>
    </row>
    <row r="43" spans="1:8" ht="42" customHeight="1" x14ac:dyDescent="0.2">
      <c r="A43" s="15" t="s">
        <v>199</v>
      </c>
      <c r="B43" s="247" t="s">
        <v>200</v>
      </c>
      <c r="C43" s="248"/>
      <c r="D43" s="248"/>
      <c r="E43" s="248"/>
      <c r="F43" s="248"/>
      <c r="G43" s="248"/>
      <c r="H43" s="249"/>
    </row>
    <row r="44" spans="1:8" ht="42" customHeight="1" x14ac:dyDescent="0.2">
      <c r="A44" s="15" t="s">
        <v>149</v>
      </c>
      <c r="B44" s="247" t="s">
        <v>201</v>
      </c>
      <c r="C44" s="248"/>
      <c r="D44" s="248"/>
      <c r="E44" s="248"/>
      <c r="F44" s="248"/>
      <c r="G44" s="248"/>
      <c r="H44" s="249"/>
    </row>
    <row r="45" spans="1:8" ht="42" customHeight="1" x14ac:dyDescent="0.2">
      <c r="A45" s="15" t="s">
        <v>202</v>
      </c>
      <c r="B45" s="247" t="s">
        <v>204</v>
      </c>
      <c r="C45" s="248"/>
      <c r="D45" s="248"/>
      <c r="E45" s="248"/>
      <c r="F45" s="248"/>
      <c r="G45" s="248"/>
      <c r="H45" s="249"/>
    </row>
    <row r="46" spans="1:8" ht="86.1" customHeight="1" x14ac:dyDescent="0.2">
      <c r="A46" s="17" t="s">
        <v>206</v>
      </c>
      <c r="B46" s="232" t="s">
        <v>126</v>
      </c>
      <c r="C46" s="232"/>
      <c r="D46" s="232"/>
      <c r="E46" s="232"/>
      <c r="F46" s="232"/>
      <c r="G46" s="232"/>
      <c r="H46" s="232"/>
    </row>
    <row r="47" spans="1:8" ht="39.75" customHeight="1" x14ac:dyDescent="0.2">
      <c r="A47" s="17" t="s">
        <v>210</v>
      </c>
      <c r="B47" s="234" t="s">
        <v>213</v>
      </c>
      <c r="C47" s="235"/>
      <c r="D47" s="235"/>
      <c r="E47" s="235"/>
      <c r="F47" s="235"/>
      <c r="G47" s="235"/>
      <c r="H47" s="236"/>
    </row>
    <row r="48" spans="1:8" ht="31.5" customHeight="1" x14ac:dyDescent="0.2">
      <c r="A48" s="17" t="s">
        <v>12</v>
      </c>
      <c r="B48" s="232" t="s">
        <v>205</v>
      </c>
      <c r="C48" s="232"/>
      <c r="D48" s="232"/>
      <c r="E48" s="232"/>
      <c r="F48" s="232"/>
      <c r="G48" s="232"/>
      <c r="H48" s="232"/>
    </row>
    <row r="49" spans="1:8" ht="45" x14ac:dyDescent="0.2">
      <c r="A49" s="17" t="s">
        <v>207</v>
      </c>
      <c r="B49" s="232" t="s">
        <v>127</v>
      </c>
      <c r="C49" s="232"/>
      <c r="D49" s="232"/>
      <c r="E49" s="232"/>
      <c r="F49" s="232"/>
      <c r="G49" s="232"/>
      <c r="H49" s="232"/>
    </row>
    <row r="50" spans="1:8" ht="43.5" customHeight="1" x14ac:dyDescent="0.2">
      <c r="A50" s="17" t="s">
        <v>14</v>
      </c>
      <c r="B50" s="232" t="s">
        <v>128</v>
      </c>
      <c r="C50" s="232"/>
      <c r="D50" s="232"/>
      <c r="E50" s="232"/>
      <c r="F50" s="232"/>
      <c r="G50" s="232"/>
      <c r="H50" s="232"/>
    </row>
    <row r="51" spans="1:8" ht="40.5" customHeight="1" x14ac:dyDescent="0.2">
      <c r="A51" s="17" t="s">
        <v>15</v>
      </c>
      <c r="B51" s="232" t="s">
        <v>129</v>
      </c>
      <c r="C51" s="232"/>
      <c r="D51" s="232"/>
      <c r="E51" s="232"/>
      <c r="F51" s="232"/>
      <c r="G51" s="232"/>
      <c r="H51" s="232"/>
    </row>
    <row r="52" spans="1:8" ht="75.75" customHeight="1" x14ac:dyDescent="0.2">
      <c r="A52" s="18" t="s">
        <v>16</v>
      </c>
      <c r="B52" s="233" t="s">
        <v>130</v>
      </c>
      <c r="C52" s="233"/>
      <c r="D52" s="233"/>
      <c r="E52" s="233"/>
      <c r="F52" s="233"/>
      <c r="G52" s="233"/>
      <c r="H52" s="233"/>
    </row>
    <row r="53" spans="1:8" ht="41.25" customHeight="1" x14ac:dyDescent="0.2">
      <c r="A53" s="18" t="s">
        <v>17</v>
      </c>
      <c r="B53" s="233" t="s">
        <v>131</v>
      </c>
      <c r="C53" s="233"/>
      <c r="D53" s="233"/>
      <c r="E53" s="233"/>
      <c r="F53" s="233"/>
      <c r="G53" s="233"/>
      <c r="H53" s="233"/>
    </row>
    <row r="54" spans="1:8" ht="47.45" customHeight="1" x14ac:dyDescent="0.2">
      <c r="A54" s="18" t="s">
        <v>165</v>
      </c>
      <c r="B54" s="233" t="s">
        <v>132</v>
      </c>
      <c r="C54" s="233"/>
      <c r="D54" s="233"/>
      <c r="E54" s="233"/>
      <c r="F54" s="233"/>
      <c r="G54" s="233"/>
      <c r="H54" s="233"/>
    </row>
    <row r="55" spans="1:8" ht="57.6" customHeight="1" x14ac:dyDescent="0.2">
      <c r="A55" s="18" t="s">
        <v>36</v>
      </c>
      <c r="B55" s="233" t="s">
        <v>133</v>
      </c>
      <c r="C55" s="233"/>
      <c r="D55" s="233"/>
      <c r="E55" s="233"/>
      <c r="F55" s="233"/>
      <c r="G55" s="233"/>
      <c r="H55" s="233"/>
    </row>
    <row r="56" spans="1:8" ht="31.5" customHeight="1" x14ac:dyDescent="0.2">
      <c r="A56" s="18" t="s">
        <v>104</v>
      </c>
      <c r="B56" s="233" t="s">
        <v>134</v>
      </c>
      <c r="C56" s="233"/>
      <c r="D56" s="233"/>
      <c r="E56" s="233"/>
      <c r="F56" s="233"/>
      <c r="G56" s="233"/>
      <c r="H56" s="233"/>
    </row>
    <row r="57" spans="1:8" ht="70.5" customHeight="1" x14ac:dyDescent="0.2">
      <c r="A57" s="18" t="s">
        <v>105</v>
      </c>
      <c r="B57" s="233" t="s">
        <v>135</v>
      </c>
      <c r="C57" s="233"/>
      <c r="D57" s="233"/>
      <c r="E57" s="233"/>
      <c r="F57" s="233"/>
      <c r="G57" s="233"/>
      <c r="H57" s="233"/>
    </row>
    <row r="58" spans="1:8" ht="33.75" customHeight="1" x14ac:dyDescent="0.2">
      <c r="A58" s="239"/>
      <c r="B58" s="239"/>
      <c r="C58" s="239"/>
      <c r="D58" s="239"/>
      <c r="E58" s="239"/>
      <c r="F58" s="239"/>
      <c r="G58" s="239"/>
      <c r="H58" s="240"/>
    </row>
    <row r="59" spans="1:8" ht="32.25" customHeight="1" x14ac:dyDescent="0.2">
      <c r="A59" s="242" t="s">
        <v>183</v>
      </c>
      <c r="B59" s="242"/>
      <c r="C59" s="242"/>
      <c r="D59" s="242"/>
      <c r="E59" s="242"/>
      <c r="F59" s="242"/>
      <c r="G59" s="242"/>
      <c r="H59" s="242"/>
    </row>
    <row r="60" spans="1:8" ht="34.5" customHeight="1" x14ac:dyDescent="0.2">
      <c r="A60" s="15" t="s">
        <v>22</v>
      </c>
      <c r="B60" s="237" t="s">
        <v>141</v>
      </c>
      <c r="C60" s="237"/>
      <c r="D60" s="237"/>
      <c r="E60" s="237"/>
      <c r="F60" s="237"/>
      <c r="G60" s="237"/>
      <c r="H60" s="237"/>
    </row>
    <row r="61" spans="1:8" ht="60" customHeight="1" x14ac:dyDescent="0.2">
      <c r="A61" s="15" t="s">
        <v>32</v>
      </c>
      <c r="B61" s="246" t="s">
        <v>142</v>
      </c>
      <c r="C61" s="246"/>
      <c r="D61" s="246"/>
      <c r="E61" s="246"/>
      <c r="F61" s="246"/>
      <c r="G61" s="246"/>
      <c r="H61" s="246"/>
    </row>
    <row r="62" spans="1:8" ht="41.25" customHeight="1" x14ac:dyDescent="0.2">
      <c r="A62" s="15" t="s">
        <v>208</v>
      </c>
      <c r="B62" s="243" t="s">
        <v>209</v>
      </c>
      <c r="C62" s="244"/>
      <c r="D62" s="244"/>
      <c r="E62" s="244"/>
      <c r="F62" s="244"/>
      <c r="G62" s="244"/>
      <c r="H62" s="245"/>
    </row>
    <row r="63" spans="1:8" ht="42" customHeight="1" x14ac:dyDescent="0.2">
      <c r="A63" s="15" t="s">
        <v>23</v>
      </c>
      <c r="B63" s="231" t="s">
        <v>143</v>
      </c>
      <c r="C63" s="231"/>
      <c r="D63" s="231"/>
      <c r="E63" s="231"/>
      <c r="F63" s="231"/>
      <c r="G63" s="231"/>
      <c r="H63" s="231"/>
    </row>
    <row r="64" spans="1:8" ht="31.5" customHeight="1" x14ac:dyDescent="0.2">
      <c r="A64" s="15" t="s">
        <v>24</v>
      </c>
      <c r="B64" s="237" t="s">
        <v>144</v>
      </c>
      <c r="C64" s="237"/>
      <c r="D64" s="237"/>
      <c r="E64" s="237"/>
      <c r="F64" s="237"/>
      <c r="G64" s="237"/>
      <c r="H64" s="237"/>
    </row>
    <row r="65" spans="1:8" ht="45.75" customHeight="1" x14ac:dyDescent="0.2">
      <c r="A65" s="15" t="s">
        <v>25</v>
      </c>
      <c r="B65" s="237" t="s">
        <v>145</v>
      </c>
      <c r="C65" s="237"/>
      <c r="D65" s="237"/>
      <c r="E65" s="237"/>
      <c r="F65" s="237"/>
      <c r="G65" s="237"/>
      <c r="H65" s="237"/>
    </row>
    <row r="66" spans="1:8" ht="30.75" customHeight="1" x14ac:dyDescent="0.2">
      <c r="A66" s="241"/>
      <c r="B66" s="241"/>
      <c r="C66" s="241"/>
      <c r="D66" s="241"/>
      <c r="E66" s="241"/>
      <c r="F66" s="241"/>
      <c r="G66" s="241"/>
      <c r="H66" s="241"/>
    </row>
    <row r="67" spans="1:8" ht="34.5" customHeight="1" x14ac:dyDescent="0.2">
      <c r="A67" s="242" t="s">
        <v>182</v>
      </c>
      <c r="B67" s="242"/>
      <c r="C67" s="242"/>
      <c r="D67" s="242"/>
      <c r="E67" s="242"/>
      <c r="F67" s="242"/>
      <c r="G67" s="242"/>
      <c r="H67" s="242"/>
    </row>
    <row r="68" spans="1:8" ht="39.75" customHeight="1" x14ac:dyDescent="0.2">
      <c r="A68" s="18" t="s">
        <v>19</v>
      </c>
      <c r="B68" s="237" t="s">
        <v>136</v>
      </c>
      <c r="C68" s="237"/>
      <c r="D68" s="237"/>
      <c r="E68" s="237"/>
      <c r="F68" s="237"/>
      <c r="G68" s="237"/>
      <c r="H68" s="237"/>
    </row>
    <row r="69" spans="1:8" ht="39.75" customHeight="1" x14ac:dyDescent="0.2">
      <c r="A69" s="18" t="s">
        <v>13</v>
      </c>
      <c r="B69" s="237" t="s">
        <v>137</v>
      </c>
      <c r="C69" s="237"/>
      <c r="D69" s="237"/>
      <c r="E69" s="237"/>
      <c r="F69" s="237"/>
      <c r="G69" s="237"/>
      <c r="H69" s="237"/>
    </row>
    <row r="70" spans="1:8" ht="42" customHeight="1" x14ac:dyDescent="0.2">
      <c r="A70" s="18" t="s">
        <v>18</v>
      </c>
      <c r="B70" s="233" t="s">
        <v>138</v>
      </c>
      <c r="C70" s="233"/>
      <c r="D70" s="233"/>
      <c r="E70" s="233"/>
      <c r="F70" s="233"/>
      <c r="G70" s="233"/>
      <c r="H70" s="233"/>
    </row>
    <row r="71" spans="1:8" ht="33.75" customHeight="1" x14ac:dyDescent="0.2">
      <c r="A71" s="18" t="s">
        <v>20</v>
      </c>
      <c r="B71" s="237" t="s">
        <v>139</v>
      </c>
      <c r="C71" s="237"/>
      <c r="D71" s="237"/>
      <c r="E71" s="237"/>
      <c r="F71" s="237"/>
      <c r="G71" s="237"/>
      <c r="H71" s="237"/>
    </row>
    <row r="72" spans="1:8" ht="33" customHeight="1" x14ac:dyDescent="0.2">
      <c r="A72" s="18" t="s">
        <v>21</v>
      </c>
      <c r="B72" s="237" t="s">
        <v>140</v>
      </c>
      <c r="C72" s="237"/>
      <c r="D72" s="237"/>
      <c r="E72" s="237"/>
      <c r="F72" s="237"/>
      <c r="G72" s="237"/>
      <c r="H72" s="237"/>
    </row>
    <row r="73" spans="1:8" ht="33.75" customHeight="1" x14ac:dyDescent="0.2">
      <c r="A73" s="238"/>
      <c r="B73" s="238"/>
      <c r="C73" s="238"/>
      <c r="D73" s="238"/>
      <c r="E73" s="238"/>
      <c r="F73" s="238"/>
      <c r="G73" s="238"/>
      <c r="H73" s="238"/>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5"/>
  <sheetViews>
    <sheetView topLeftCell="K1" zoomScale="60" zoomScaleNormal="60" workbookViewId="0">
      <selection activeCell="Q7" sqref="Q7"/>
    </sheetView>
  </sheetViews>
  <sheetFormatPr baseColWidth="10" defaultColWidth="11.42578125" defaultRowHeight="18.75" x14ac:dyDescent="0.25"/>
  <cols>
    <col min="1" max="1" width="26.42578125" style="1" customWidth="1"/>
    <col min="2" max="2" width="35.140625" style="1" customWidth="1"/>
    <col min="3" max="4" width="22.42578125" style="1" customWidth="1"/>
    <col min="5" max="5" width="44" style="1" customWidth="1"/>
    <col min="6" max="6" width="31.42578125" style="1" customWidth="1"/>
    <col min="7" max="7" width="23.7109375" style="4" customWidth="1"/>
    <col min="8" max="8" width="27.140625" style="1" customWidth="1"/>
    <col min="9" max="9" width="27.7109375" style="1" customWidth="1"/>
    <col min="10" max="10" width="31.140625" style="1" customWidth="1"/>
    <col min="11" max="12" width="35.140625" style="4" customWidth="1"/>
    <col min="13" max="13" width="26.85546875" style="4" customWidth="1"/>
    <col min="14" max="14" width="64" style="4" customWidth="1"/>
    <col min="15" max="15" width="27.42578125" style="5" customWidth="1"/>
    <col min="16" max="16" width="28.140625" style="6" customWidth="1"/>
    <col min="17" max="18" width="30.28515625" style="1" customWidth="1"/>
    <col min="19" max="19" width="32.28515625" style="1" customWidth="1"/>
    <col min="20" max="20" width="27.42578125" style="1" customWidth="1"/>
    <col min="21" max="21" width="0" style="1" hidden="1" customWidth="1"/>
    <col min="22" max="16384" width="11.42578125" style="1"/>
  </cols>
  <sheetData>
    <row r="1" spans="1:21" ht="21" customHeight="1" x14ac:dyDescent="0.25">
      <c r="A1" s="255"/>
      <c r="B1" s="255"/>
      <c r="C1" s="256" t="s">
        <v>1</v>
      </c>
      <c r="D1" s="256"/>
      <c r="E1" s="256"/>
      <c r="F1" s="256"/>
      <c r="G1" s="256"/>
      <c r="H1" s="256"/>
      <c r="I1" s="256"/>
      <c r="J1" s="256"/>
      <c r="K1" s="256"/>
      <c r="L1" s="256"/>
      <c r="M1" s="256"/>
      <c r="N1" s="256"/>
      <c r="O1" s="256"/>
      <c r="P1" s="256"/>
      <c r="Q1" s="256"/>
      <c r="R1" s="256"/>
      <c r="S1" s="31" t="s">
        <v>215</v>
      </c>
    </row>
    <row r="2" spans="1:21" ht="21" customHeight="1" x14ac:dyDescent="0.25">
      <c r="A2" s="255"/>
      <c r="B2" s="255"/>
      <c r="C2" s="256" t="s">
        <v>2</v>
      </c>
      <c r="D2" s="256"/>
      <c r="E2" s="256"/>
      <c r="F2" s="256"/>
      <c r="G2" s="256"/>
      <c r="H2" s="256"/>
      <c r="I2" s="256"/>
      <c r="J2" s="256"/>
      <c r="K2" s="256"/>
      <c r="L2" s="256"/>
      <c r="M2" s="256"/>
      <c r="N2" s="256"/>
      <c r="O2" s="256"/>
      <c r="P2" s="256"/>
      <c r="Q2" s="256"/>
      <c r="R2" s="256"/>
      <c r="S2" s="31" t="s">
        <v>3</v>
      </c>
    </row>
    <row r="3" spans="1:21" ht="21" customHeight="1" x14ac:dyDescent="0.25">
      <c r="A3" s="255"/>
      <c r="B3" s="255"/>
      <c r="C3" s="256" t="s">
        <v>4</v>
      </c>
      <c r="D3" s="256"/>
      <c r="E3" s="256"/>
      <c r="F3" s="256"/>
      <c r="G3" s="256"/>
      <c r="H3" s="256"/>
      <c r="I3" s="256"/>
      <c r="J3" s="256"/>
      <c r="K3" s="256"/>
      <c r="L3" s="256"/>
      <c r="M3" s="256"/>
      <c r="N3" s="256"/>
      <c r="O3" s="256"/>
      <c r="P3" s="256"/>
      <c r="Q3" s="256"/>
      <c r="R3" s="256"/>
      <c r="S3" s="31" t="s">
        <v>214</v>
      </c>
    </row>
    <row r="4" spans="1:21" ht="21" customHeight="1" x14ac:dyDescent="0.25">
      <c r="A4" s="255"/>
      <c r="B4" s="255"/>
      <c r="C4" s="256" t="s">
        <v>159</v>
      </c>
      <c r="D4" s="256"/>
      <c r="E4" s="256"/>
      <c r="F4" s="256"/>
      <c r="G4" s="256"/>
      <c r="H4" s="256"/>
      <c r="I4" s="256"/>
      <c r="J4" s="256"/>
      <c r="K4" s="256"/>
      <c r="L4" s="256"/>
      <c r="M4" s="256"/>
      <c r="N4" s="256"/>
      <c r="O4" s="256"/>
      <c r="P4" s="256"/>
      <c r="Q4" s="256"/>
      <c r="R4" s="256"/>
      <c r="S4" s="31" t="s">
        <v>217</v>
      </c>
    </row>
    <row r="5" spans="1:21" ht="26.25" customHeight="1" x14ac:dyDescent="0.25">
      <c r="A5" s="254" t="s">
        <v>171</v>
      </c>
      <c r="B5" s="254"/>
      <c r="C5" s="24"/>
      <c r="D5" s="20"/>
      <c r="E5" s="20"/>
      <c r="F5" s="20"/>
      <c r="G5" s="20"/>
      <c r="H5" s="20"/>
      <c r="I5" s="20"/>
      <c r="J5" s="20"/>
      <c r="K5" s="20"/>
      <c r="L5" s="20"/>
      <c r="M5" s="20"/>
      <c r="N5" s="20"/>
      <c r="O5" s="20"/>
      <c r="P5" s="20"/>
      <c r="Q5" s="20"/>
      <c r="R5" s="20"/>
      <c r="S5" s="25"/>
    </row>
    <row r="6" spans="1:21" ht="39" customHeight="1" x14ac:dyDescent="0.25">
      <c r="A6" s="251" t="s">
        <v>161</v>
      </c>
      <c r="B6" s="252"/>
      <c r="C6" s="252"/>
      <c r="D6" s="252"/>
      <c r="E6" s="252"/>
      <c r="F6" s="252"/>
      <c r="G6" s="252"/>
      <c r="H6" s="252"/>
      <c r="I6" s="252"/>
      <c r="J6" s="252"/>
      <c r="K6" s="252"/>
      <c r="L6" s="252"/>
      <c r="M6" s="252"/>
      <c r="N6" s="252"/>
      <c r="O6" s="252"/>
      <c r="P6" s="252"/>
      <c r="Q6" s="252"/>
      <c r="R6" s="252"/>
      <c r="S6" s="253"/>
    </row>
    <row r="7" spans="1:21" s="3" customFormat="1" ht="78.75" customHeight="1" x14ac:dyDescent="0.2">
      <c r="A7" s="2" t="s">
        <v>93</v>
      </c>
      <c r="B7" s="2" t="s">
        <v>166</v>
      </c>
      <c r="C7" s="42" t="s">
        <v>157</v>
      </c>
      <c r="D7" s="42" t="s">
        <v>28</v>
      </c>
      <c r="E7" s="42" t="s">
        <v>102</v>
      </c>
      <c r="F7" s="42" t="s">
        <v>7</v>
      </c>
      <c r="G7" s="2" t="s">
        <v>194</v>
      </c>
      <c r="H7" s="2" t="s">
        <v>34</v>
      </c>
      <c r="I7" s="2" t="s">
        <v>8</v>
      </c>
      <c r="J7" s="22" t="s">
        <v>156</v>
      </c>
      <c r="K7" s="2" t="s">
        <v>98</v>
      </c>
      <c r="L7" s="2" t="s">
        <v>97</v>
      </c>
      <c r="M7" s="2" t="s">
        <v>178</v>
      </c>
      <c r="N7" s="2" t="s">
        <v>287</v>
      </c>
      <c r="O7" s="2" t="s">
        <v>30</v>
      </c>
      <c r="P7" s="2" t="s">
        <v>31</v>
      </c>
      <c r="Q7" s="2" t="s">
        <v>163</v>
      </c>
      <c r="R7" s="2" t="s">
        <v>164</v>
      </c>
      <c r="S7" s="2" t="s">
        <v>162</v>
      </c>
      <c r="T7" s="21"/>
    </row>
    <row r="8" spans="1:21" ht="57" customHeight="1" x14ac:dyDescent="0.25">
      <c r="A8" s="250" t="s">
        <v>228</v>
      </c>
      <c r="B8" s="257" t="s">
        <v>628</v>
      </c>
      <c r="C8" s="48" t="s">
        <v>310</v>
      </c>
      <c r="D8" s="45" t="s">
        <v>222</v>
      </c>
      <c r="E8" s="218" t="s">
        <v>289</v>
      </c>
      <c r="F8" s="53" t="s">
        <v>223</v>
      </c>
      <c r="G8" s="220" t="s">
        <v>630</v>
      </c>
      <c r="H8" s="43" t="s">
        <v>230</v>
      </c>
      <c r="I8" s="49" t="s">
        <v>288</v>
      </c>
      <c r="J8" s="190" t="s">
        <v>253</v>
      </c>
      <c r="K8" s="60" t="s">
        <v>261</v>
      </c>
      <c r="L8" s="193">
        <v>0.19</v>
      </c>
      <c r="M8" s="49" t="s">
        <v>190</v>
      </c>
      <c r="N8" s="47" t="s">
        <v>284</v>
      </c>
      <c r="O8" s="45">
        <v>18</v>
      </c>
      <c r="P8" s="202">
        <v>4</v>
      </c>
      <c r="Q8" s="50">
        <v>4</v>
      </c>
      <c r="R8" s="50">
        <v>5</v>
      </c>
      <c r="S8" s="50">
        <v>5</v>
      </c>
    </row>
    <row r="9" spans="1:21" ht="62.25" customHeight="1" x14ac:dyDescent="0.25">
      <c r="A9" s="250"/>
      <c r="B9" s="258"/>
      <c r="C9" s="48" t="s">
        <v>310</v>
      </c>
      <c r="D9" s="45" t="s">
        <v>222</v>
      </c>
      <c r="E9" s="218" t="s">
        <v>289</v>
      </c>
      <c r="F9" s="53" t="s">
        <v>223</v>
      </c>
      <c r="G9" s="220" t="s">
        <v>630</v>
      </c>
      <c r="H9" s="43" t="s">
        <v>231</v>
      </c>
      <c r="I9" s="49" t="s">
        <v>288</v>
      </c>
      <c r="J9" s="60" t="s">
        <v>254</v>
      </c>
      <c r="K9" s="60" t="s">
        <v>262</v>
      </c>
      <c r="L9" s="193">
        <v>0.1</v>
      </c>
      <c r="M9" s="49" t="s">
        <v>190</v>
      </c>
      <c r="N9" s="47" t="s">
        <v>285</v>
      </c>
      <c r="O9" s="48">
        <v>34</v>
      </c>
      <c r="P9" s="203">
        <v>6</v>
      </c>
      <c r="Q9" s="208">
        <v>9</v>
      </c>
      <c r="R9" s="48">
        <v>9</v>
      </c>
      <c r="S9" s="48">
        <v>10</v>
      </c>
      <c r="U9" s="1" t="s">
        <v>189</v>
      </c>
    </row>
    <row r="10" spans="1:21" ht="72.599999999999994" customHeight="1" x14ac:dyDescent="0.25">
      <c r="A10" s="250"/>
      <c r="B10" s="258"/>
      <c r="C10" s="48" t="s">
        <v>310</v>
      </c>
      <c r="D10" s="45" t="s">
        <v>222</v>
      </c>
      <c r="E10" s="218" t="s">
        <v>289</v>
      </c>
      <c r="F10" s="53" t="s">
        <v>223</v>
      </c>
      <c r="G10" s="220" t="s">
        <v>630</v>
      </c>
      <c r="H10" s="43" t="s">
        <v>232</v>
      </c>
      <c r="I10" s="49" t="s">
        <v>288</v>
      </c>
      <c r="J10" s="111" t="s">
        <v>255</v>
      </c>
      <c r="K10" s="60" t="s">
        <v>263</v>
      </c>
      <c r="L10" s="193">
        <v>0.33</v>
      </c>
      <c r="M10" s="49" t="s">
        <v>190</v>
      </c>
      <c r="N10" s="41" t="s">
        <v>298</v>
      </c>
      <c r="O10" s="204">
        <v>306059</v>
      </c>
      <c r="P10" s="205">
        <v>63539</v>
      </c>
      <c r="Q10" s="209">
        <v>76930</v>
      </c>
      <c r="R10" s="204">
        <v>80847</v>
      </c>
      <c r="S10" s="204">
        <v>84743</v>
      </c>
      <c r="U10" s="1" t="s">
        <v>190</v>
      </c>
    </row>
    <row r="11" spans="1:21" ht="45" x14ac:dyDescent="0.25">
      <c r="A11" s="250"/>
      <c r="B11" s="258"/>
      <c r="C11" s="48" t="s">
        <v>310</v>
      </c>
      <c r="D11" s="45" t="s">
        <v>222</v>
      </c>
      <c r="E11" s="218" t="s">
        <v>289</v>
      </c>
      <c r="F11" s="53" t="s">
        <v>223</v>
      </c>
      <c r="G11" s="220" t="s">
        <v>630</v>
      </c>
      <c r="H11" s="43" t="s">
        <v>233</v>
      </c>
      <c r="I11" s="49" t="s">
        <v>288</v>
      </c>
      <c r="J11" s="60" t="s">
        <v>256</v>
      </c>
      <c r="K11" s="60" t="s">
        <v>264</v>
      </c>
      <c r="L11" s="193">
        <v>0.11</v>
      </c>
      <c r="M11" s="49" t="s">
        <v>190</v>
      </c>
      <c r="N11" s="41" t="s">
        <v>299</v>
      </c>
      <c r="O11" s="204">
        <v>1800</v>
      </c>
      <c r="P11" s="206">
        <v>375</v>
      </c>
      <c r="Q11" s="210">
        <v>452</v>
      </c>
      <c r="R11" s="45">
        <v>475</v>
      </c>
      <c r="S11" s="45">
        <v>498</v>
      </c>
    </row>
    <row r="12" spans="1:21" ht="57" x14ac:dyDescent="0.25">
      <c r="A12" s="250"/>
      <c r="B12" s="258"/>
      <c r="C12" s="48" t="s">
        <v>310</v>
      </c>
      <c r="D12" s="45" t="s">
        <v>222</v>
      </c>
      <c r="E12" s="218" t="s">
        <v>289</v>
      </c>
      <c r="F12" s="53" t="s">
        <v>223</v>
      </c>
      <c r="G12" s="220" t="s">
        <v>630</v>
      </c>
      <c r="H12" s="43" t="s">
        <v>234</v>
      </c>
      <c r="I12" s="49" t="s">
        <v>288</v>
      </c>
      <c r="J12" s="60" t="s">
        <v>257</v>
      </c>
      <c r="K12" s="60" t="s">
        <v>265</v>
      </c>
      <c r="L12" s="193">
        <v>0.2</v>
      </c>
      <c r="M12" s="49" t="s">
        <v>189</v>
      </c>
      <c r="N12" s="41" t="s">
        <v>300</v>
      </c>
      <c r="O12" s="48">
        <v>1</v>
      </c>
      <c r="P12" s="207">
        <v>0.2</v>
      </c>
      <c r="Q12" s="174">
        <v>0.3</v>
      </c>
      <c r="R12" s="51">
        <v>0.25</v>
      </c>
      <c r="S12" s="51">
        <v>0.25</v>
      </c>
    </row>
    <row r="13" spans="1:21" ht="93" customHeight="1" x14ac:dyDescent="0.25">
      <c r="A13" s="250"/>
      <c r="B13" s="258"/>
      <c r="C13" s="48" t="s">
        <v>310</v>
      </c>
      <c r="D13" s="45" t="s">
        <v>222</v>
      </c>
      <c r="E13" s="218" t="s">
        <v>289</v>
      </c>
      <c r="F13" s="53" t="s">
        <v>223</v>
      </c>
      <c r="G13" s="220" t="s">
        <v>630</v>
      </c>
      <c r="H13" s="43" t="s">
        <v>235</v>
      </c>
      <c r="I13" s="49" t="s">
        <v>288</v>
      </c>
      <c r="J13" s="60">
        <v>0</v>
      </c>
      <c r="K13" s="60" t="s">
        <v>266</v>
      </c>
      <c r="L13" s="193">
        <v>0.04</v>
      </c>
      <c r="M13" s="49" t="s">
        <v>189</v>
      </c>
      <c r="N13" s="41" t="s">
        <v>300</v>
      </c>
      <c r="O13" s="48">
        <v>1</v>
      </c>
      <c r="P13" s="207">
        <v>0.2</v>
      </c>
      <c r="Q13" s="174">
        <v>0.3</v>
      </c>
      <c r="R13" s="51">
        <v>0.25</v>
      </c>
      <c r="S13" s="51">
        <v>0.25</v>
      </c>
    </row>
    <row r="14" spans="1:21" ht="57" x14ac:dyDescent="0.25">
      <c r="A14" s="250"/>
      <c r="B14" s="259"/>
      <c r="C14" s="48" t="s">
        <v>310</v>
      </c>
      <c r="D14" s="45" t="s">
        <v>222</v>
      </c>
      <c r="E14" s="218" t="s">
        <v>289</v>
      </c>
      <c r="F14" s="53" t="s">
        <v>223</v>
      </c>
      <c r="G14" s="220" t="s">
        <v>630</v>
      </c>
      <c r="H14" s="43" t="s">
        <v>236</v>
      </c>
      <c r="I14" s="49" t="s">
        <v>288</v>
      </c>
      <c r="J14" s="60" t="s">
        <v>258</v>
      </c>
      <c r="K14" s="60" t="s">
        <v>267</v>
      </c>
      <c r="L14" s="193">
        <v>0.03</v>
      </c>
      <c r="M14" s="49" t="s">
        <v>190</v>
      </c>
      <c r="N14" s="41" t="s">
        <v>301</v>
      </c>
      <c r="O14" s="48">
        <v>34</v>
      </c>
      <c r="P14" s="207">
        <v>7</v>
      </c>
      <c r="Q14" s="174">
        <v>9</v>
      </c>
      <c r="R14" s="51">
        <v>9</v>
      </c>
      <c r="S14" s="51">
        <v>9</v>
      </c>
    </row>
    <row r="15" spans="1:21" ht="71.25" customHeight="1" x14ac:dyDescent="0.25">
      <c r="A15" s="250" t="s">
        <v>229</v>
      </c>
      <c r="B15" s="260" t="s">
        <v>629</v>
      </c>
      <c r="C15" s="49" t="s">
        <v>310</v>
      </c>
      <c r="D15" s="41" t="s">
        <v>222</v>
      </c>
      <c r="E15" s="45" t="s">
        <v>290</v>
      </c>
      <c r="F15" s="54" t="s">
        <v>224</v>
      </c>
      <c r="G15" s="220" t="s">
        <v>631</v>
      </c>
      <c r="H15" s="43" t="s">
        <v>237</v>
      </c>
      <c r="I15" s="49" t="s">
        <v>288</v>
      </c>
      <c r="J15" s="60" t="s">
        <v>259</v>
      </c>
      <c r="K15" s="60" t="s">
        <v>268</v>
      </c>
      <c r="L15" s="193">
        <v>0.57175351485054604</v>
      </c>
      <c r="M15" s="49" t="s">
        <v>190</v>
      </c>
      <c r="N15" s="41" t="s">
        <v>302</v>
      </c>
      <c r="O15" s="204">
        <v>1000</v>
      </c>
      <c r="P15" s="207">
        <v>250</v>
      </c>
      <c r="Q15" s="174">
        <v>250</v>
      </c>
      <c r="R15" s="51">
        <v>250</v>
      </c>
      <c r="S15" s="51">
        <v>250</v>
      </c>
    </row>
    <row r="16" spans="1:21" ht="116.45" customHeight="1" x14ac:dyDescent="0.25">
      <c r="A16" s="250"/>
      <c r="B16" s="261"/>
      <c r="C16" s="48" t="s">
        <v>310</v>
      </c>
      <c r="D16" s="45" t="s">
        <v>222</v>
      </c>
      <c r="E16" s="45" t="s">
        <v>290</v>
      </c>
      <c r="F16" s="54" t="s">
        <v>224</v>
      </c>
      <c r="G16" s="220" t="s">
        <v>631</v>
      </c>
      <c r="H16" s="43" t="s">
        <v>238</v>
      </c>
      <c r="I16" s="49" t="s">
        <v>288</v>
      </c>
      <c r="J16" s="60">
        <v>0</v>
      </c>
      <c r="K16" s="60" t="s">
        <v>269</v>
      </c>
      <c r="L16" s="193">
        <v>0.36336065406620299</v>
      </c>
      <c r="M16" s="49" t="s">
        <v>190</v>
      </c>
      <c r="N16" s="41" t="s">
        <v>302</v>
      </c>
      <c r="O16" s="48">
        <v>100</v>
      </c>
      <c r="P16" s="207">
        <v>25</v>
      </c>
      <c r="Q16" s="174">
        <v>25</v>
      </c>
      <c r="R16" s="51">
        <v>25</v>
      </c>
      <c r="S16" s="51">
        <v>25</v>
      </c>
    </row>
    <row r="17" spans="1:19" ht="71.25" x14ac:dyDescent="0.25">
      <c r="A17" s="250"/>
      <c r="B17" s="261"/>
      <c r="C17" s="48" t="s">
        <v>310</v>
      </c>
      <c r="D17" s="45" t="s">
        <v>222</v>
      </c>
      <c r="E17" s="45" t="s">
        <v>290</v>
      </c>
      <c r="F17" s="54" t="s">
        <v>224</v>
      </c>
      <c r="G17" s="220" t="s">
        <v>631</v>
      </c>
      <c r="H17" s="43" t="s">
        <v>239</v>
      </c>
      <c r="I17" s="49" t="s">
        <v>288</v>
      </c>
      <c r="J17" s="60">
        <v>0</v>
      </c>
      <c r="K17" s="60" t="s">
        <v>270</v>
      </c>
      <c r="L17" s="193">
        <v>1.2977166216650101E-2</v>
      </c>
      <c r="M17" s="49" t="s">
        <v>190</v>
      </c>
      <c r="N17" s="41" t="s">
        <v>301</v>
      </c>
      <c r="O17" s="48">
        <v>6</v>
      </c>
      <c r="P17" s="203">
        <v>1</v>
      </c>
      <c r="Q17" s="208">
        <v>2</v>
      </c>
      <c r="R17" s="48">
        <v>2</v>
      </c>
      <c r="S17" s="48">
        <v>1</v>
      </c>
    </row>
    <row r="18" spans="1:19" ht="99.75" x14ac:dyDescent="0.25">
      <c r="A18" s="250"/>
      <c r="B18" s="262"/>
      <c r="C18" s="48" t="s">
        <v>310</v>
      </c>
      <c r="D18" s="45" t="s">
        <v>222</v>
      </c>
      <c r="E18" s="45" t="s">
        <v>290</v>
      </c>
      <c r="F18" s="54" t="s">
        <v>224</v>
      </c>
      <c r="G18" s="220" t="s">
        <v>631</v>
      </c>
      <c r="H18" s="43" t="s">
        <v>240</v>
      </c>
      <c r="I18" s="49" t="s">
        <v>288</v>
      </c>
      <c r="J18" s="60">
        <v>0</v>
      </c>
      <c r="K18" s="60" t="s">
        <v>271</v>
      </c>
      <c r="L18" s="193">
        <v>5.19086648666005E-2</v>
      </c>
      <c r="M18" s="49" t="s">
        <v>190</v>
      </c>
      <c r="N18" s="50" t="s">
        <v>303</v>
      </c>
      <c r="O18" s="48">
        <v>150</v>
      </c>
      <c r="P18" s="207">
        <v>35</v>
      </c>
      <c r="Q18" s="174">
        <v>35</v>
      </c>
      <c r="R18" s="51">
        <v>45</v>
      </c>
      <c r="S18" s="51">
        <v>35</v>
      </c>
    </row>
    <row r="19" spans="1:19" ht="57" x14ac:dyDescent="0.25">
      <c r="A19" s="250"/>
      <c r="B19" s="260" t="s">
        <v>629</v>
      </c>
      <c r="C19" s="49" t="s">
        <v>310</v>
      </c>
      <c r="D19" s="41" t="s">
        <v>222</v>
      </c>
      <c r="E19" s="45" t="s">
        <v>290</v>
      </c>
      <c r="F19" s="55" t="s">
        <v>225</v>
      </c>
      <c r="G19" s="220" t="s">
        <v>632</v>
      </c>
      <c r="H19" s="43" t="s">
        <v>241</v>
      </c>
      <c r="I19" s="49" t="s">
        <v>288</v>
      </c>
      <c r="J19" s="60" t="s">
        <v>260</v>
      </c>
      <c r="K19" s="60" t="s">
        <v>272</v>
      </c>
      <c r="L19" s="193">
        <v>0.19019644256936799</v>
      </c>
      <c r="M19" s="49" t="s">
        <v>190</v>
      </c>
      <c r="N19" s="41" t="s">
        <v>304</v>
      </c>
      <c r="O19" s="204">
        <v>1800</v>
      </c>
      <c r="P19" s="203">
        <v>30</v>
      </c>
      <c r="Q19" s="208">
        <v>708</v>
      </c>
      <c r="R19" s="48">
        <v>708</v>
      </c>
      <c r="S19" s="48">
        <v>354</v>
      </c>
    </row>
    <row r="20" spans="1:19" ht="87" customHeight="1" x14ac:dyDescent="0.25">
      <c r="A20" s="250"/>
      <c r="B20" s="262"/>
      <c r="C20" s="48" t="s">
        <v>310</v>
      </c>
      <c r="D20" s="45" t="s">
        <v>222</v>
      </c>
      <c r="E20" s="45" t="s">
        <v>290</v>
      </c>
      <c r="F20" s="55" t="s">
        <v>225</v>
      </c>
      <c r="G20" s="220" t="s">
        <v>632</v>
      </c>
      <c r="H20" s="43" t="s">
        <v>242</v>
      </c>
      <c r="I20" s="49" t="s">
        <v>288</v>
      </c>
      <c r="J20" s="60">
        <v>0</v>
      </c>
      <c r="K20" s="60" t="s">
        <v>273</v>
      </c>
      <c r="L20" s="193">
        <v>0.80980355743063204</v>
      </c>
      <c r="M20" s="49" t="s">
        <v>190</v>
      </c>
      <c r="N20" s="50" t="s">
        <v>305</v>
      </c>
      <c r="O20" s="48">
        <v>1</v>
      </c>
      <c r="P20" s="203">
        <v>0.3</v>
      </c>
      <c r="Q20" s="208">
        <v>0.25</v>
      </c>
      <c r="R20" s="48">
        <v>0.25</v>
      </c>
      <c r="S20" s="48">
        <v>0.2</v>
      </c>
    </row>
    <row r="21" spans="1:19" ht="99.75" x14ac:dyDescent="0.25">
      <c r="A21" s="250"/>
      <c r="B21" s="260" t="s">
        <v>629</v>
      </c>
      <c r="C21" s="49" t="s">
        <v>310</v>
      </c>
      <c r="D21" s="41" t="s">
        <v>222</v>
      </c>
      <c r="E21" s="45" t="s">
        <v>291</v>
      </c>
      <c r="F21" s="56" t="s">
        <v>226</v>
      </c>
      <c r="G21" s="50" t="s">
        <v>633</v>
      </c>
      <c r="H21" s="43" t="s">
        <v>243</v>
      </c>
      <c r="I21" s="49" t="s">
        <v>288</v>
      </c>
      <c r="J21" s="60">
        <v>0</v>
      </c>
      <c r="K21" s="60" t="s">
        <v>274</v>
      </c>
      <c r="L21" s="193">
        <v>0.65</v>
      </c>
      <c r="M21" s="49" t="s">
        <v>190</v>
      </c>
      <c r="N21" s="41" t="s">
        <v>300</v>
      </c>
      <c r="O21" s="48">
        <v>1</v>
      </c>
      <c r="P21" s="203">
        <v>7.0000000000000007E-2</v>
      </c>
      <c r="Q21" s="208">
        <v>0.48</v>
      </c>
      <c r="R21" s="211">
        <v>0.22</v>
      </c>
      <c r="S21" s="48">
        <v>0.23</v>
      </c>
    </row>
    <row r="22" spans="1:19" ht="75" x14ac:dyDescent="0.25">
      <c r="A22" s="250"/>
      <c r="B22" s="261"/>
      <c r="C22" s="48" t="s">
        <v>310</v>
      </c>
      <c r="D22" s="45" t="s">
        <v>222</v>
      </c>
      <c r="E22" s="45" t="s">
        <v>291</v>
      </c>
      <c r="F22" s="56" t="s">
        <v>226</v>
      </c>
      <c r="G22" s="50" t="s">
        <v>633</v>
      </c>
      <c r="H22" s="43" t="s">
        <v>244</v>
      </c>
      <c r="I22" s="49" t="s">
        <v>288</v>
      </c>
      <c r="J22" s="60">
        <v>0</v>
      </c>
      <c r="K22" s="60" t="s">
        <v>275</v>
      </c>
      <c r="L22" s="193">
        <v>0.35</v>
      </c>
      <c r="M22" s="49" t="s">
        <v>190</v>
      </c>
      <c r="N22" s="50" t="s">
        <v>305</v>
      </c>
      <c r="O22" s="48">
        <v>1</v>
      </c>
      <c r="P22" s="203">
        <v>7.0000000000000007E-2</v>
      </c>
      <c r="Q22" s="208">
        <v>0.48</v>
      </c>
      <c r="R22" s="48">
        <v>0.22</v>
      </c>
      <c r="S22" s="48">
        <v>0.23</v>
      </c>
    </row>
    <row r="23" spans="1:19" ht="85.5" x14ac:dyDescent="0.25">
      <c r="A23" s="250"/>
      <c r="B23" s="261"/>
      <c r="C23" s="48" t="s">
        <v>310</v>
      </c>
      <c r="D23" s="45" t="s">
        <v>222</v>
      </c>
      <c r="E23" s="45" t="s">
        <v>291</v>
      </c>
      <c r="F23" s="56" t="s">
        <v>226</v>
      </c>
      <c r="G23" s="50" t="s">
        <v>633</v>
      </c>
      <c r="H23" s="43" t="s">
        <v>245</v>
      </c>
      <c r="I23" s="49" t="s">
        <v>288</v>
      </c>
      <c r="J23" s="60">
        <v>0</v>
      </c>
      <c r="K23" s="60" t="s">
        <v>276</v>
      </c>
      <c r="L23" s="193">
        <v>0</v>
      </c>
      <c r="M23" s="49" t="s">
        <v>190</v>
      </c>
      <c r="N23" s="45" t="s">
        <v>306</v>
      </c>
      <c r="O23" s="48">
        <v>1</v>
      </c>
      <c r="P23" s="203">
        <v>1</v>
      </c>
      <c r="Q23" s="208">
        <v>1</v>
      </c>
      <c r="R23" s="48">
        <v>0</v>
      </c>
      <c r="S23" s="48">
        <v>0</v>
      </c>
    </row>
    <row r="24" spans="1:19" ht="75" x14ac:dyDescent="0.25">
      <c r="A24" s="250"/>
      <c r="B24" s="261"/>
      <c r="C24" s="48" t="s">
        <v>310</v>
      </c>
      <c r="D24" s="45" t="s">
        <v>222</v>
      </c>
      <c r="E24" s="45" t="s">
        <v>291</v>
      </c>
      <c r="F24" s="56" t="s">
        <v>226</v>
      </c>
      <c r="G24" s="50" t="s">
        <v>633</v>
      </c>
      <c r="H24" s="43" t="s">
        <v>246</v>
      </c>
      <c r="I24" s="49" t="s">
        <v>288</v>
      </c>
      <c r="J24" s="60">
        <v>0</v>
      </c>
      <c r="K24" s="60" t="s">
        <v>277</v>
      </c>
      <c r="L24" s="193">
        <v>0</v>
      </c>
      <c r="M24" s="49" t="s">
        <v>190</v>
      </c>
      <c r="N24" s="41" t="s">
        <v>286</v>
      </c>
      <c r="O24" s="48">
        <v>1</v>
      </c>
      <c r="P24" s="203">
        <v>0</v>
      </c>
      <c r="Q24" s="208">
        <v>1</v>
      </c>
      <c r="R24" s="48">
        <v>0</v>
      </c>
      <c r="S24" s="48">
        <v>0</v>
      </c>
    </row>
    <row r="25" spans="1:19" ht="75" x14ac:dyDescent="0.25">
      <c r="A25" s="250"/>
      <c r="B25" s="262"/>
      <c r="C25" s="48" t="s">
        <v>310</v>
      </c>
      <c r="D25" s="45" t="s">
        <v>222</v>
      </c>
      <c r="E25" s="45" t="s">
        <v>291</v>
      </c>
      <c r="F25" s="56" t="s">
        <v>226</v>
      </c>
      <c r="G25" s="50" t="s">
        <v>633</v>
      </c>
      <c r="H25" s="43" t="s">
        <v>247</v>
      </c>
      <c r="I25" s="49" t="s">
        <v>288</v>
      </c>
      <c r="J25" s="60">
        <v>0</v>
      </c>
      <c r="K25" s="60" t="s">
        <v>278</v>
      </c>
      <c r="L25" s="193">
        <v>0</v>
      </c>
      <c r="M25" s="49" t="s">
        <v>190</v>
      </c>
      <c r="N25" s="41" t="s">
        <v>300</v>
      </c>
      <c r="O25" s="48">
        <v>1</v>
      </c>
      <c r="P25" s="203" t="s">
        <v>600</v>
      </c>
      <c r="Q25" s="208">
        <v>1</v>
      </c>
      <c r="R25" s="48">
        <v>1</v>
      </c>
      <c r="S25" s="48">
        <v>1</v>
      </c>
    </row>
    <row r="26" spans="1:19" ht="75" x14ac:dyDescent="0.25">
      <c r="A26" s="250"/>
      <c r="B26" s="260" t="s">
        <v>629</v>
      </c>
      <c r="C26" s="49" t="s">
        <v>310</v>
      </c>
      <c r="D26" s="41" t="s">
        <v>222</v>
      </c>
      <c r="E26" s="45" t="s">
        <v>291</v>
      </c>
      <c r="F26" s="57" t="s">
        <v>227</v>
      </c>
      <c r="G26" s="220" t="s">
        <v>634</v>
      </c>
      <c r="H26" s="43" t="s">
        <v>248</v>
      </c>
      <c r="I26" s="49" t="s">
        <v>288</v>
      </c>
      <c r="J26" s="60">
        <v>0</v>
      </c>
      <c r="K26" s="60" t="s">
        <v>279</v>
      </c>
      <c r="L26" s="193">
        <v>0.49611300959599203</v>
      </c>
      <c r="M26" s="49" t="s">
        <v>190</v>
      </c>
      <c r="N26" s="41" t="s">
        <v>301</v>
      </c>
      <c r="O26" s="48">
        <v>16</v>
      </c>
      <c r="P26" s="203">
        <v>4</v>
      </c>
      <c r="Q26" s="208">
        <v>4</v>
      </c>
      <c r="R26" s="48">
        <v>4</v>
      </c>
      <c r="S26" s="212">
        <v>4</v>
      </c>
    </row>
    <row r="27" spans="1:19" ht="75" x14ac:dyDescent="0.25">
      <c r="A27" s="250"/>
      <c r="B27" s="261"/>
      <c r="C27" s="48" t="s">
        <v>310</v>
      </c>
      <c r="D27" s="45" t="s">
        <v>222</v>
      </c>
      <c r="E27" s="45" t="s">
        <v>291</v>
      </c>
      <c r="F27" s="57" t="s">
        <v>227</v>
      </c>
      <c r="G27" s="220" t="s">
        <v>634</v>
      </c>
      <c r="H27" s="43" t="s">
        <v>249</v>
      </c>
      <c r="I27" s="49" t="s">
        <v>288</v>
      </c>
      <c r="J27" s="60">
        <v>0</v>
      </c>
      <c r="K27" s="60" t="s">
        <v>280</v>
      </c>
      <c r="L27" s="193">
        <v>8.0000000041934596E-2</v>
      </c>
      <c r="M27" s="49" t="s">
        <v>190</v>
      </c>
      <c r="N27" s="45" t="s">
        <v>302</v>
      </c>
      <c r="O27" s="48">
        <v>1</v>
      </c>
      <c r="P27" s="203">
        <v>1</v>
      </c>
      <c r="Q27" s="208">
        <v>1</v>
      </c>
      <c r="R27" s="48">
        <v>1</v>
      </c>
      <c r="S27" s="48">
        <v>1</v>
      </c>
    </row>
    <row r="28" spans="1:19" ht="75" x14ac:dyDescent="0.25">
      <c r="A28" s="250"/>
      <c r="B28" s="261"/>
      <c r="C28" s="48" t="s">
        <v>310</v>
      </c>
      <c r="D28" s="45" t="s">
        <v>222</v>
      </c>
      <c r="E28" s="45" t="s">
        <v>291</v>
      </c>
      <c r="F28" s="57" t="s">
        <v>227</v>
      </c>
      <c r="G28" s="220" t="s">
        <v>634</v>
      </c>
      <c r="H28" s="43" t="s">
        <v>250</v>
      </c>
      <c r="I28" s="49" t="s">
        <v>288</v>
      </c>
      <c r="J28" s="60">
        <v>0</v>
      </c>
      <c r="K28" s="60" t="s">
        <v>281</v>
      </c>
      <c r="L28" s="193">
        <v>7.0000000001561397E-2</v>
      </c>
      <c r="M28" s="49" t="s">
        <v>190</v>
      </c>
      <c r="N28" s="50" t="s">
        <v>305</v>
      </c>
      <c r="O28" s="48">
        <v>1</v>
      </c>
      <c r="P28" s="203">
        <v>0.25</v>
      </c>
      <c r="Q28" s="208">
        <v>0.25</v>
      </c>
      <c r="R28" s="48">
        <v>0.25</v>
      </c>
      <c r="S28" s="48">
        <v>0.25</v>
      </c>
    </row>
    <row r="29" spans="1:19" ht="114" x14ac:dyDescent="0.25">
      <c r="A29" s="250"/>
      <c r="B29" s="261"/>
      <c r="C29" s="48" t="s">
        <v>310</v>
      </c>
      <c r="D29" s="45" t="s">
        <v>222</v>
      </c>
      <c r="E29" s="45" t="s">
        <v>291</v>
      </c>
      <c r="F29" s="57" t="s">
        <v>227</v>
      </c>
      <c r="G29" s="220" t="s">
        <v>634</v>
      </c>
      <c r="H29" s="43" t="s">
        <v>251</v>
      </c>
      <c r="I29" s="49" t="s">
        <v>288</v>
      </c>
      <c r="J29" s="60">
        <v>0</v>
      </c>
      <c r="K29" s="60" t="s">
        <v>282</v>
      </c>
      <c r="L29" s="193">
        <v>0.20388699035716601</v>
      </c>
      <c r="M29" s="49" t="s">
        <v>190</v>
      </c>
      <c r="N29" s="41" t="s">
        <v>301</v>
      </c>
      <c r="O29" s="48">
        <v>4</v>
      </c>
      <c r="P29" s="203">
        <v>1</v>
      </c>
      <c r="Q29" s="208">
        <v>1</v>
      </c>
      <c r="R29" s="48">
        <v>1</v>
      </c>
      <c r="S29" s="48">
        <v>1</v>
      </c>
    </row>
    <row r="30" spans="1:19" ht="75" x14ac:dyDescent="0.25">
      <c r="A30" s="250"/>
      <c r="B30" s="262"/>
      <c r="C30" s="48" t="s">
        <v>310</v>
      </c>
      <c r="D30" s="45" t="s">
        <v>222</v>
      </c>
      <c r="E30" s="45" t="s">
        <v>291</v>
      </c>
      <c r="F30" s="57" t="s">
        <v>227</v>
      </c>
      <c r="G30" s="220" t="s">
        <v>634</v>
      </c>
      <c r="H30" s="43" t="s">
        <v>252</v>
      </c>
      <c r="I30" s="49" t="s">
        <v>288</v>
      </c>
      <c r="J30" s="60">
        <v>0</v>
      </c>
      <c r="K30" s="60" t="s">
        <v>283</v>
      </c>
      <c r="L30" s="193">
        <v>0.15000000000334601</v>
      </c>
      <c r="M30" s="49" t="s">
        <v>190</v>
      </c>
      <c r="N30" s="41" t="s">
        <v>300</v>
      </c>
      <c r="O30" s="48">
        <v>1</v>
      </c>
      <c r="P30" s="203">
        <v>0.25</v>
      </c>
      <c r="Q30" s="208">
        <v>0.25</v>
      </c>
      <c r="R30" s="48">
        <v>0.25</v>
      </c>
      <c r="S30" s="48">
        <v>0.25</v>
      </c>
    </row>
    <row r="31" spans="1:19" ht="282.75" customHeight="1" x14ac:dyDescent="0.25">
      <c r="A31" s="59"/>
      <c r="B31" s="61" t="s">
        <v>629</v>
      </c>
      <c r="C31" s="45" t="s">
        <v>311</v>
      </c>
      <c r="D31" s="45" t="s">
        <v>312</v>
      </c>
      <c r="E31" s="219" t="s">
        <v>292</v>
      </c>
      <c r="F31" s="58" t="s">
        <v>294</v>
      </c>
      <c r="G31" s="220" t="s">
        <v>635</v>
      </c>
      <c r="H31" s="45" t="s">
        <v>296</v>
      </c>
      <c r="I31" s="49" t="s">
        <v>288</v>
      </c>
      <c r="J31" s="192" t="s">
        <v>309</v>
      </c>
      <c r="K31" s="191" t="s">
        <v>307</v>
      </c>
      <c r="L31" s="193">
        <f t="shared" ref="L31:L32" si="0">P31/O31</f>
        <v>0</v>
      </c>
      <c r="M31" s="49" t="s">
        <v>190</v>
      </c>
      <c r="N31" s="41" t="s">
        <v>300</v>
      </c>
      <c r="O31" s="48">
        <v>1</v>
      </c>
      <c r="P31" s="203">
        <v>0</v>
      </c>
      <c r="Q31" s="208">
        <v>1</v>
      </c>
      <c r="R31" s="48">
        <v>0</v>
      </c>
      <c r="S31" s="48">
        <v>0</v>
      </c>
    </row>
    <row r="32" spans="1:19" ht="258.75" customHeight="1" x14ac:dyDescent="0.25">
      <c r="A32" s="59"/>
      <c r="B32" s="61" t="s">
        <v>629</v>
      </c>
      <c r="C32" s="45" t="s">
        <v>311</v>
      </c>
      <c r="D32" s="45" t="s">
        <v>313</v>
      </c>
      <c r="E32" s="45" t="s">
        <v>293</v>
      </c>
      <c r="F32" s="45" t="s">
        <v>295</v>
      </c>
      <c r="G32" s="220" t="s">
        <v>636</v>
      </c>
      <c r="H32" s="45" t="s">
        <v>297</v>
      </c>
      <c r="I32" s="49" t="s">
        <v>288</v>
      </c>
      <c r="J32" s="192" t="s">
        <v>309</v>
      </c>
      <c r="K32" s="191" t="s">
        <v>308</v>
      </c>
      <c r="L32" s="193">
        <f t="shared" si="0"/>
        <v>0</v>
      </c>
      <c r="M32" s="49" t="s">
        <v>190</v>
      </c>
      <c r="N32" s="45" t="s">
        <v>301</v>
      </c>
      <c r="O32" s="48">
        <v>1</v>
      </c>
      <c r="P32" s="203">
        <v>0</v>
      </c>
      <c r="Q32" s="208">
        <v>2</v>
      </c>
      <c r="R32" s="48">
        <v>2</v>
      </c>
      <c r="S32" s="48">
        <v>2</v>
      </c>
    </row>
    <row r="33" ht="258.75" customHeight="1" x14ac:dyDescent="0.25"/>
    <row r="34" ht="258.75" customHeight="1" x14ac:dyDescent="0.25"/>
    <row r="35" ht="258.75" customHeight="1" x14ac:dyDescent="0.25"/>
  </sheetData>
  <mergeCells count="14">
    <mergeCell ref="A8:A14"/>
    <mergeCell ref="A15:A30"/>
    <mergeCell ref="A6:S6"/>
    <mergeCell ref="A5:B5"/>
    <mergeCell ref="A1:B4"/>
    <mergeCell ref="C1:R1"/>
    <mergeCell ref="C2:R2"/>
    <mergeCell ref="C3:R3"/>
    <mergeCell ref="C4:R4"/>
    <mergeCell ref="B8:B14"/>
    <mergeCell ref="B15:B18"/>
    <mergeCell ref="B19:B20"/>
    <mergeCell ref="B21:B25"/>
    <mergeCell ref="B26:B30"/>
  </mergeCells>
  <phoneticPr fontId="16" type="noConversion"/>
  <dataValidations count="1">
    <dataValidation type="list" allowBlank="1" showInputMessage="1" showErrorMessage="1" sqref="M8:M246" xr:uid="{00000000-0002-0000-0100-000000000000}">
      <formula1>$U$9:$U$10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94"/>
  <sheetViews>
    <sheetView topLeftCell="H4" zoomScale="60" zoomScaleNormal="60" workbookViewId="0">
      <selection activeCell="O5" sqref="O5"/>
    </sheetView>
  </sheetViews>
  <sheetFormatPr baseColWidth="10" defaultRowHeight="15" x14ac:dyDescent="0.25"/>
  <cols>
    <col min="1" max="1" width="20.85546875" customWidth="1"/>
    <col min="2" max="2" width="30.7109375" customWidth="1"/>
    <col min="3" max="3" width="33.7109375" customWidth="1"/>
    <col min="4" max="4" width="32" customWidth="1"/>
    <col min="5" max="6" width="28.5703125" customWidth="1"/>
    <col min="7" max="7" width="33.28515625" bestFit="1" customWidth="1"/>
    <col min="8" max="8" width="33.28515625" customWidth="1"/>
    <col min="9" max="9" width="34" bestFit="1" customWidth="1"/>
    <col min="10" max="10" width="30.28515625" customWidth="1"/>
    <col min="11" max="11" width="23.7109375" customWidth="1"/>
    <col min="12" max="12" width="27.140625" customWidth="1"/>
    <col min="13" max="13" width="39.28515625" bestFit="1" customWidth="1"/>
    <col min="14" max="14" width="89.7109375" customWidth="1"/>
    <col min="17" max="17" width="0" hidden="1" customWidth="1"/>
  </cols>
  <sheetData>
    <row r="1" spans="1:17" s="1" customFormat="1" ht="22.5" customHeight="1" x14ac:dyDescent="0.25">
      <c r="A1" s="401"/>
      <c r="B1" s="402"/>
      <c r="C1" s="407" t="s">
        <v>1</v>
      </c>
      <c r="D1" s="408"/>
      <c r="E1" s="408"/>
      <c r="F1" s="408"/>
      <c r="G1" s="408"/>
      <c r="H1" s="408"/>
      <c r="I1" s="408"/>
      <c r="J1" s="408"/>
      <c r="K1" s="408"/>
      <c r="L1" s="408"/>
      <c r="M1" s="409"/>
      <c r="N1" s="31" t="s">
        <v>215</v>
      </c>
    </row>
    <row r="2" spans="1:17" s="1" customFormat="1" ht="22.5" customHeight="1" x14ac:dyDescent="0.25">
      <c r="A2" s="403"/>
      <c r="B2" s="404"/>
      <c r="C2" s="407" t="s">
        <v>2</v>
      </c>
      <c r="D2" s="408"/>
      <c r="E2" s="408"/>
      <c r="F2" s="408"/>
      <c r="G2" s="408"/>
      <c r="H2" s="408"/>
      <c r="I2" s="408"/>
      <c r="J2" s="408"/>
      <c r="K2" s="408"/>
      <c r="L2" s="408"/>
      <c r="M2" s="409"/>
      <c r="N2" s="31" t="s">
        <v>3</v>
      </c>
    </row>
    <row r="3" spans="1:17" s="1" customFormat="1" ht="22.5" customHeight="1" x14ac:dyDescent="0.25">
      <c r="A3" s="403"/>
      <c r="B3" s="404"/>
      <c r="C3" s="407" t="s">
        <v>4</v>
      </c>
      <c r="D3" s="408"/>
      <c r="E3" s="408"/>
      <c r="F3" s="408"/>
      <c r="G3" s="408"/>
      <c r="H3" s="408"/>
      <c r="I3" s="408"/>
      <c r="J3" s="408"/>
      <c r="K3" s="408"/>
      <c r="L3" s="408"/>
      <c r="M3" s="409"/>
      <c r="N3" s="31" t="s">
        <v>214</v>
      </c>
    </row>
    <row r="4" spans="1:17" s="1" customFormat="1" ht="22.5" customHeight="1" x14ac:dyDescent="0.25">
      <c r="A4" s="405"/>
      <c r="B4" s="406"/>
      <c r="C4" s="407" t="s">
        <v>159</v>
      </c>
      <c r="D4" s="408"/>
      <c r="E4" s="408"/>
      <c r="F4" s="408"/>
      <c r="G4" s="408"/>
      <c r="H4" s="408"/>
      <c r="I4" s="408"/>
      <c r="J4" s="408"/>
      <c r="K4" s="408"/>
      <c r="L4" s="408"/>
      <c r="M4" s="409"/>
      <c r="N4" s="31" t="s">
        <v>216</v>
      </c>
    </row>
    <row r="5" spans="1:17" s="1" customFormat="1" ht="26.25" customHeight="1" x14ac:dyDescent="0.25">
      <c r="A5" s="410" t="s">
        <v>5</v>
      </c>
      <c r="B5" s="420"/>
      <c r="C5" s="410"/>
      <c r="D5" s="411"/>
      <c r="E5" s="411"/>
      <c r="F5" s="411"/>
      <c r="G5" s="411"/>
      <c r="H5" s="411"/>
      <c r="I5" s="411"/>
      <c r="J5" s="411"/>
      <c r="K5" s="411"/>
      <c r="L5" s="411"/>
      <c r="M5" s="411"/>
      <c r="N5" s="411"/>
    </row>
    <row r="6" spans="1:17" s="1" customFormat="1" ht="15" customHeight="1" x14ac:dyDescent="0.25">
      <c r="A6" s="416" t="s">
        <v>155</v>
      </c>
      <c r="B6" s="416"/>
      <c r="C6" s="416"/>
      <c r="D6" s="416"/>
      <c r="E6" s="416"/>
      <c r="F6" s="416"/>
      <c r="G6" s="416"/>
      <c r="H6" s="416"/>
      <c r="I6" s="416"/>
      <c r="J6" s="416"/>
      <c r="K6" s="416"/>
      <c r="L6" s="417"/>
      <c r="M6" s="412" t="s">
        <v>95</v>
      </c>
      <c r="N6" s="413"/>
    </row>
    <row r="7" spans="1:17" s="1" customFormat="1" x14ac:dyDescent="0.25">
      <c r="A7" s="418"/>
      <c r="B7" s="418"/>
      <c r="C7" s="418"/>
      <c r="D7" s="418"/>
      <c r="E7" s="418"/>
      <c r="F7" s="418"/>
      <c r="G7" s="418"/>
      <c r="H7" s="418"/>
      <c r="I7" s="418"/>
      <c r="J7" s="418"/>
      <c r="K7" s="418"/>
      <c r="L7" s="419"/>
      <c r="M7" s="414"/>
      <c r="N7" s="415"/>
    </row>
    <row r="8" spans="1:17" s="24" customFormat="1" ht="66.75" customHeight="1" x14ac:dyDescent="0.25">
      <c r="A8" s="2" t="s">
        <v>99</v>
      </c>
      <c r="B8" s="2" t="s">
        <v>191</v>
      </c>
      <c r="C8" s="2" t="s">
        <v>172</v>
      </c>
      <c r="D8" s="2" t="s">
        <v>85</v>
      </c>
      <c r="E8" s="2" t="s">
        <v>86</v>
      </c>
      <c r="F8" s="2" t="s">
        <v>87</v>
      </c>
      <c r="G8" s="2" t="s">
        <v>167</v>
      </c>
      <c r="H8" s="2" t="s">
        <v>169</v>
      </c>
      <c r="I8" s="2" t="s">
        <v>168</v>
      </c>
      <c r="J8" s="2" t="s">
        <v>158</v>
      </c>
      <c r="K8" s="2" t="s">
        <v>96</v>
      </c>
      <c r="L8" s="2" t="s">
        <v>88</v>
      </c>
      <c r="M8" s="2" t="s">
        <v>26</v>
      </c>
      <c r="N8" s="2" t="s">
        <v>27</v>
      </c>
    </row>
    <row r="9" spans="1:17" ht="60" x14ac:dyDescent="0.25">
      <c r="A9" s="285" t="s">
        <v>289</v>
      </c>
      <c r="B9" s="392" t="s">
        <v>395</v>
      </c>
      <c r="C9" s="66" t="s">
        <v>396</v>
      </c>
      <c r="D9" s="395" t="s">
        <v>398</v>
      </c>
      <c r="E9" s="317" t="s">
        <v>399</v>
      </c>
      <c r="F9" s="93" t="s">
        <v>400</v>
      </c>
      <c r="G9" s="319" t="s">
        <v>402</v>
      </c>
      <c r="H9" s="285" t="s">
        <v>403</v>
      </c>
      <c r="I9" s="285" t="s">
        <v>404</v>
      </c>
      <c r="J9" s="285" t="s">
        <v>405</v>
      </c>
      <c r="K9" s="291" t="s">
        <v>91</v>
      </c>
      <c r="L9" s="93" t="s">
        <v>406</v>
      </c>
      <c r="M9" s="383" t="s">
        <v>412</v>
      </c>
      <c r="N9" s="294" t="s">
        <v>413</v>
      </c>
    </row>
    <row r="10" spans="1:17" ht="15" customHeight="1" x14ac:dyDescent="0.25">
      <c r="A10" s="286"/>
      <c r="B10" s="393"/>
      <c r="C10" s="67" t="s">
        <v>397</v>
      </c>
      <c r="D10" s="396"/>
      <c r="E10" s="400"/>
      <c r="F10" s="267" t="s">
        <v>401</v>
      </c>
      <c r="G10" s="331"/>
      <c r="H10" s="286"/>
      <c r="I10" s="286"/>
      <c r="J10" s="286"/>
      <c r="K10" s="292"/>
      <c r="L10" s="93" t="s">
        <v>407</v>
      </c>
      <c r="M10" s="384"/>
      <c r="N10" s="295"/>
      <c r="Q10" t="s">
        <v>89</v>
      </c>
    </row>
    <row r="11" spans="1:17" ht="15" customHeight="1" x14ac:dyDescent="0.25">
      <c r="A11" s="286"/>
      <c r="B11" s="393"/>
      <c r="C11" s="67"/>
      <c r="D11" s="396"/>
      <c r="E11" s="400"/>
      <c r="F11" s="267"/>
      <c r="G11" s="331"/>
      <c r="H11" s="286"/>
      <c r="I11" s="286"/>
      <c r="J11" s="286"/>
      <c r="K11" s="292"/>
      <c r="L11" s="93" t="s">
        <v>408</v>
      </c>
      <c r="M11" s="384"/>
      <c r="N11" s="295"/>
      <c r="Q11" t="s">
        <v>90</v>
      </c>
    </row>
    <row r="12" spans="1:17" ht="15" customHeight="1" x14ac:dyDescent="0.25">
      <c r="A12" s="286"/>
      <c r="B12" s="393"/>
      <c r="C12" s="67"/>
      <c r="D12" s="396"/>
      <c r="E12" s="400"/>
      <c r="F12" s="267"/>
      <c r="G12" s="331"/>
      <c r="H12" s="286"/>
      <c r="I12" s="286"/>
      <c r="J12" s="286"/>
      <c r="K12" s="292"/>
      <c r="L12" s="93" t="s">
        <v>409</v>
      </c>
      <c r="M12" s="384"/>
      <c r="N12" s="295"/>
      <c r="Q12" t="s">
        <v>91</v>
      </c>
    </row>
    <row r="13" spans="1:17" ht="15" customHeight="1" x14ac:dyDescent="0.25">
      <c r="A13" s="286"/>
      <c r="B13" s="393"/>
      <c r="C13" s="67"/>
      <c r="D13" s="396"/>
      <c r="E13" s="400"/>
      <c r="F13" s="267"/>
      <c r="G13" s="331"/>
      <c r="H13" s="286"/>
      <c r="I13" s="286"/>
      <c r="J13" s="286"/>
      <c r="K13" s="292"/>
      <c r="L13" s="93" t="s">
        <v>410</v>
      </c>
      <c r="M13" s="384"/>
      <c r="N13" s="295"/>
      <c r="Q13" t="s">
        <v>92</v>
      </c>
    </row>
    <row r="14" spans="1:17" ht="15" customHeight="1" x14ac:dyDescent="0.25">
      <c r="A14" s="287"/>
      <c r="B14" s="393"/>
      <c r="C14" s="67"/>
      <c r="D14" s="396"/>
      <c r="E14" s="400"/>
      <c r="F14" s="267"/>
      <c r="G14" s="331"/>
      <c r="H14" s="286"/>
      <c r="I14" s="286"/>
      <c r="J14" s="286"/>
      <c r="K14" s="293"/>
      <c r="L14" s="93" t="s">
        <v>411</v>
      </c>
      <c r="M14" s="384"/>
      <c r="N14" s="340"/>
    </row>
    <row r="15" spans="1:17" ht="28.5" customHeight="1" x14ac:dyDescent="0.25">
      <c r="A15" s="285" t="s">
        <v>289</v>
      </c>
      <c r="B15" s="393"/>
      <c r="C15" s="67"/>
      <c r="D15" s="396"/>
      <c r="E15" s="400"/>
      <c r="F15" s="267"/>
      <c r="G15" s="331"/>
      <c r="H15" s="286"/>
      <c r="I15" s="286"/>
      <c r="J15" s="286"/>
      <c r="K15" s="291" t="s">
        <v>91</v>
      </c>
      <c r="L15" s="195" t="s">
        <v>414</v>
      </c>
      <c r="M15" s="384"/>
      <c r="N15" s="69" t="s">
        <v>415</v>
      </c>
    </row>
    <row r="16" spans="1:17" ht="45" x14ac:dyDescent="0.25">
      <c r="A16" s="286"/>
      <c r="B16" s="393"/>
      <c r="C16" s="67"/>
      <c r="D16" s="396"/>
      <c r="E16" s="400"/>
      <c r="F16" s="267"/>
      <c r="G16" s="331"/>
      <c r="H16" s="286"/>
      <c r="I16" s="286"/>
      <c r="J16" s="286"/>
      <c r="K16" s="292"/>
      <c r="L16" s="195" t="s">
        <v>407</v>
      </c>
      <c r="M16" s="384"/>
      <c r="N16" s="70"/>
    </row>
    <row r="17" spans="1:14" ht="30" x14ac:dyDescent="0.25">
      <c r="A17" s="286"/>
      <c r="B17" s="393"/>
      <c r="C17" s="67"/>
      <c r="D17" s="396"/>
      <c r="E17" s="400"/>
      <c r="F17" s="267"/>
      <c r="G17" s="331"/>
      <c r="H17" s="286"/>
      <c r="I17" s="286"/>
      <c r="J17" s="286"/>
      <c r="K17" s="292"/>
      <c r="L17" s="195" t="s">
        <v>408</v>
      </c>
      <c r="M17" s="384"/>
      <c r="N17" s="70" t="s">
        <v>416</v>
      </c>
    </row>
    <row r="18" spans="1:14" ht="60" x14ac:dyDescent="0.25">
      <c r="A18" s="286"/>
      <c r="B18" s="393"/>
      <c r="C18" s="67"/>
      <c r="D18" s="396"/>
      <c r="E18" s="400"/>
      <c r="F18" s="267"/>
      <c r="G18" s="331"/>
      <c r="H18" s="286"/>
      <c r="I18" s="286"/>
      <c r="J18" s="286"/>
      <c r="K18" s="292"/>
      <c r="L18" s="195" t="s">
        <v>409</v>
      </c>
      <c r="M18" s="384"/>
      <c r="N18" s="70"/>
    </row>
    <row r="19" spans="1:14" ht="45" x14ac:dyDescent="0.25">
      <c r="A19" s="286"/>
      <c r="B19" s="393"/>
      <c r="C19" s="67"/>
      <c r="D19" s="396"/>
      <c r="E19" s="400"/>
      <c r="F19" s="267"/>
      <c r="G19" s="331"/>
      <c r="H19" s="286"/>
      <c r="I19" s="286"/>
      <c r="J19" s="286"/>
      <c r="K19" s="292"/>
      <c r="L19" s="195" t="s">
        <v>410</v>
      </c>
      <c r="M19" s="384"/>
      <c r="N19" s="70"/>
    </row>
    <row r="20" spans="1:14" ht="30" x14ac:dyDescent="0.25">
      <c r="A20" s="287"/>
      <c r="B20" s="393"/>
      <c r="C20" s="67"/>
      <c r="D20" s="397"/>
      <c r="E20" s="318"/>
      <c r="F20" s="267"/>
      <c r="G20" s="320"/>
      <c r="H20" s="287"/>
      <c r="I20" s="287"/>
      <c r="J20" s="287"/>
      <c r="K20" s="293"/>
      <c r="L20" s="195" t="s">
        <v>411</v>
      </c>
      <c r="M20" s="388"/>
      <c r="N20" s="71"/>
    </row>
    <row r="21" spans="1:14" ht="60" x14ac:dyDescent="0.25">
      <c r="A21" s="285" t="s">
        <v>289</v>
      </c>
      <c r="B21" s="393"/>
      <c r="C21" s="72" t="s">
        <v>396</v>
      </c>
      <c r="D21" s="395" t="s">
        <v>398</v>
      </c>
      <c r="E21" s="317" t="s">
        <v>399</v>
      </c>
      <c r="F21" s="201" t="s">
        <v>400</v>
      </c>
      <c r="G21" s="319" t="s">
        <v>402</v>
      </c>
      <c r="H21" s="285" t="s">
        <v>417</v>
      </c>
      <c r="I21" s="285" t="s">
        <v>404</v>
      </c>
      <c r="J21" s="285" t="s">
        <v>405</v>
      </c>
      <c r="K21" s="291" t="s">
        <v>91</v>
      </c>
      <c r="L21" s="196" t="s">
        <v>414</v>
      </c>
      <c r="M21" s="383" t="s">
        <v>412</v>
      </c>
      <c r="N21" s="325" t="s">
        <v>413</v>
      </c>
    </row>
    <row r="22" spans="1:14" ht="15" customHeight="1" x14ac:dyDescent="0.25">
      <c r="A22" s="286"/>
      <c r="B22" s="393"/>
      <c r="C22" s="73" t="s">
        <v>397</v>
      </c>
      <c r="D22" s="396"/>
      <c r="E22" s="400"/>
      <c r="F22" s="268" t="s">
        <v>401</v>
      </c>
      <c r="G22" s="331"/>
      <c r="H22" s="286"/>
      <c r="I22" s="286"/>
      <c r="J22" s="286"/>
      <c r="K22" s="292"/>
      <c r="L22" s="196" t="s">
        <v>407</v>
      </c>
      <c r="M22" s="384"/>
      <c r="N22" s="295"/>
    </row>
    <row r="23" spans="1:14" ht="15" customHeight="1" x14ac:dyDescent="0.25">
      <c r="A23" s="286"/>
      <c r="B23" s="393"/>
      <c r="C23" s="73"/>
      <c r="D23" s="396"/>
      <c r="E23" s="400"/>
      <c r="F23" s="268"/>
      <c r="G23" s="331"/>
      <c r="H23" s="286"/>
      <c r="I23" s="286"/>
      <c r="J23" s="286"/>
      <c r="K23" s="292"/>
      <c r="L23" s="196" t="s">
        <v>408</v>
      </c>
      <c r="M23" s="384"/>
      <c r="N23" s="295"/>
    </row>
    <row r="24" spans="1:14" ht="15" customHeight="1" x14ac:dyDescent="0.25">
      <c r="A24" s="286"/>
      <c r="B24" s="393"/>
      <c r="C24" s="73"/>
      <c r="D24" s="396"/>
      <c r="E24" s="400"/>
      <c r="F24" s="268"/>
      <c r="G24" s="331"/>
      <c r="H24" s="286"/>
      <c r="I24" s="286"/>
      <c r="J24" s="286"/>
      <c r="K24" s="292"/>
      <c r="L24" s="196" t="s">
        <v>409</v>
      </c>
      <c r="M24" s="384"/>
      <c r="N24" s="295"/>
    </row>
    <row r="25" spans="1:14" ht="15" customHeight="1" x14ac:dyDescent="0.25">
      <c r="A25" s="286"/>
      <c r="B25" s="393"/>
      <c r="C25" s="73"/>
      <c r="D25" s="396"/>
      <c r="E25" s="400"/>
      <c r="F25" s="268"/>
      <c r="G25" s="331"/>
      <c r="H25" s="286"/>
      <c r="I25" s="286"/>
      <c r="J25" s="286"/>
      <c r="K25" s="292"/>
      <c r="L25" s="196" t="s">
        <v>410</v>
      </c>
      <c r="M25" s="384"/>
      <c r="N25" s="295"/>
    </row>
    <row r="26" spans="1:14" ht="15" customHeight="1" x14ac:dyDescent="0.25">
      <c r="A26" s="287"/>
      <c r="B26" s="393"/>
      <c r="C26" s="73"/>
      <c r="D26" s="399"/>
      <c r="E26" s="318"/>
      <c r="F26" s="268"/>
      <c r="G26" s="331"/>
      <c r="H26" s="286"/>
      <c r="I26" s="286"/>
      <c r="J26" s="286"/>
      <c r="K26" s="293"/>
      <c r="L26" s="196" t="s">
        <v>411</v>
      </c>
      <c r="M26" s="384"/>
      <c r="N26" s="340"/>
    </row>
    <row r="27" spans="1:14" ht="28.5" customHeight="1" x14ac:dyDescent="0.25">
      <c r="A27" s="285" t="s">
        <v>289</v>
      </c>
      <c r="B27" s="393"/>
      <c r="C27" s="73"/>
      <c r="D27" s="389" t="s">
        <v>398</v>
      </c>
      <c r="E27" s="386" t="s">
        <v>399</v>
      </c>
      <c r="F27" s="201" t="s">
        <v>400</v>
      </c>
      <c r="G27" s="331"/>
      <c r="H27" s="286"/>
      <c r="I27" s="286"/>
      <c r="J27" s="286"/>
      <c r="K27" s="291" t="s">
        <v>91</v>
      </c>
      <c r="L27" s="196" t="s">
        <v>414</v>
      </c>
      <c r="M27" s="384"/>
      <c r="N27" s="69" t="s">
        <v>415</v>
      </c>
    </row>
    <row r="28" spans="1:14" ht="15" customHeight="1" x14ac:dyDescent="0.25">
      <c r="A28" s="286"/>
      <c r="B28" s="393"/>
      <c r="C28" s="73"/>
      <c r="D28" s="390"/>
      <c r="E28" s="309"/>
      <c r="F28" s="268" t="s">
        <v>401</v>
      </c>
      <c r="G28" s="331"/>
      <c r="H28" s="286"/>
      <c r="I28" s="286"/>
      <c r="J28" s="286"/>
      <c r="K28" s="292"/>
      <c r="L28" s="196" t="s">
        <v>407</v>
      </c>
      <c r="M28" s="384"/>
      <c r="N28" s="70"/>
    </row>
    <row r="29" spans="1:14" ht="15" customHeight="1" x14ac:dyDescent="0.25">
      <c r="A29" s="286"/>
      <c r="B29" s="393"/>
      <c r="C29" s="73"/>
      <c r="D29" s="390"/>
      <c r="E29" s="309"/>
      <c r="F29" s="268"/>
      <c r="G29" s="331"/>
      <c r="H29" s="286"/>
      <c r="I29" s="286"/>
      <c r="J29" s="286"/>
      <c r="K29" s="292"/>
      <c r="L29" s="196" t="s">
        <v>408</v>
      </c>
      <c r="M29" s="384"/>
      <c r="N29" s="70" t="s">
        <v>416</v>
      </c>
    </row>
    <row r="30" spans="1:14" ht="15" customHeight="1" x14ac:dyDescent="0.25">
      <c r="A30" s="286"/>
      <c r="B30" s="393"/>
      <c r="C30" s="73"/>
      <c r="D30" s="390"/>
      <c r="E30" s="309"/>
      <c r="F30" s="268"/>
      <c r="G30" s="331"/>
      <c r="H30" s="286"/>
      <c r="I30" s="286"/>
      <c r="J30" s="286"/>
      <c r="K30" s="292"/>
      <c r="L30" s="196" t="s">
        <v>409</v>
      </c>
      <c r="M30" s="384"/>
      <c r="N30" s="70"/>
    </row>
    <row r="31" spans="1:14" ht="15" customHeight="1" x14ac:dyDescent="0.25">
      <c r="A31" s="286"/>
      <c r="B31" s="393"/>
      <c r="C31" s="73"/>
      <c r="D31" s="390"/>
      <c r="E31" s="309"/>
      <c r="F31" s="268"/>
      <c r="G31" s="331"/>
      <c r="H31" s="286"/>
      <c r="I31" s="286"/>
      <c r="J31" s="286"/>
      <c r="K31" s="292"/>
      <c r="L31" s="196" t="s">
        <v>410</v>
      </c>
      <c r="M31" s="384"/>
      <c r="N31" s="70"/>
    </row>
    <row r="32" spans="1:14" ht="14.25" customHeight="1" x14ac:dyDescent="0.25">
      <c r="A32" s="287"/>
      <c r="B32" s="393"/>
      <c r="C32" s="73"/>
      <c r="D32" s="391"/>
      <c r="E32" s="387"/>
      <c r="F32" s="268"/>
      <c r="G32" s="331"/>
      <c r="H32" s="287"/>
      <c r="I32" s="287"/>
      <c r="J32" s="287"/>
      <c r="K32" s="293"/>
      <c r="L32" s="196" t="s">
        <v>411</v>
      </c>
      <c r="M32" s="388"/>
      <c r="N32" s="71"/>
    </row>
    <row r="33" spans="1:14" ht="14.25" customHeight="1" x14ac:dyDescent="0.25">
      <c r="A33" s="285" t="s">
        <v>289</v>
      </c>
      <c r="B33" s="393"/>
      <c r="C33" s="73" t="s">
        <v>418</v>
      </c>
      <c r="D33" s="398" t="s">
        <v>398</v>
      </c>
      <c r="E33" s="317" t="s">
        <v>399</v>
      </c>
      <c r="F33" s="93" t="s">
        <v>400</v>
      </c>
      <c r="G33" s="289" t="s">
        <v>419</v>
      </c>
      <c r="H33" s="285" t="s">
        <v>420</v>
      </c>
      <c r="I33" s="285" t="s">
        <v>421</v>
      </c>
      <c r="J33" s="323" t="s">
        <v>422</v>
      </c>
      <c r="K33" s="291" t="s">
        <v>91</v>
      </c>
      <c r="L33" s="196" t="s">
        <v>406</v>
      </c>
      <c r="M33" s="383" t="s">
        <v>412</v>
      </c>
      <c r="N33" s="325" t="s">
        <v>423</v>
      </c>
    </row>
    <row r="34" spans="1:14" ht="14.25" customHeight="1" x14ac:dyDescent="0.25">
      <c r="A34" s="286"/>
      <c r="B34" s="393"/>
      <c r="C34" s="73" t="s">
        <v>397</v>
      </c>
      <c r="D34" s="396"/>
      <c r="E34" s="400"/>
      <c r="F34" s="267" t="s">
        <v>401</v>
      </c>
      <c r="G34" s="289"/>
      <c r="H34" s="286"/>
      <c r="I34" s="286"/>
      <c r="J34" s="332"/>
      <c r="K34" s="292"/>
      <c r="L34" s="196" t="s">
        <v>407</v>
      </c>
      <c r="M34" s="384"/>
      <c r="N34" s="295"/>
    </row>
    <row r="35" spans="1:14" ht="14.25" customHeight="1" x14ac:dyDescent="0.25">
      <c r="A35" s="286"/>
      <c r="B35" s="393"/>
      <c r="C35" s="73"/>
      <c r="D35" s="396"/>
      <c r="E35" s="400"/>
      <c r="F35" s="267"/>
      <c r="G35" s="289"/>
      <c r="H35" s="286"/>
      <c r="I35" s="286"/>
      <c r="J35" s="332"/>
      <c r="K35" s="292"/>
      <c r="L35" s="196" t="s">
        <v>408</v>
      </c>
      <c r="M35" s="384"/>
      <c r="N35" s="295"/>
    </row>
    <row r="36" spans="1:14" ht="14.25" customHeight="1" x14ac:dyDescent="0.25">
      <c r="A36" s="286"/>
      <c r="B36" s="393"/>
      <c r="C36" s="73"/>
      <c r="D36" s="396"/>
      <c r="E36" s="400"/>
      <c r="F36" s="267"/>
      <c r="G36" s="289"/>
      <c r="H36" s="286"/>
      <c r="I36" s="286"/>
      <c r="J36" s="332"/>
      <c r="K36" s="292"/>
      <c r="L36" s="196" t="s">
        <v>409</v>
      </c>
      <c r="M36" s="384"/>
      <c r="N36" s="295"/>
    </row>
    <row r="37" spans="1:14" ht="14.25" customHeight="1" x14ac:dyDescent="0.25">
      <c r="A37" s="286"/>
      <c r="B37" s="393"/>
      <c r="C37" s="73"/>
      <c r="D37" s="396"/>
      <c r="E37" s="400"/>
      <c r="F37" s="267"/>
      <c r="G37" s="289"/>
      <c r="H37" s="286"/>
      <c r="I37" s="286"/>
      <c r="J37" s="332"/>
      <c r="K37" s="292"/>
      <c r="L37" s="196" t="s">
        <v>410</v>
      </c>
      <c r="M37" s="384"/>
      <c r="N37" s="295"/>
    </row>
    <row r="38" spans="1:14" ht="14.25" customHeight="1" x14ac:dyDescent="0.25">
      <c r="A38" s="287"/>
      <c r="B38" s="393"/>
      <c r="C38" s="73"/>
      <c r="D38" s="399"/>
      <c r="E38" s="318"/>
      <c r="F38" s="267"/>
      <c r="G38" s="290"/>
      <c r="H38" s="287"/>
      <c r="I38" s="287"/>
      <c r="J38" s="324"/>
      <c r="K38" s="293"/>
      <c r="L38" s="196" t="s">
        <v>411</v>
      </c>
      <c r="M38" s="384"/>
      <c r="N38" s="340"/>
    </row>
    <row r="39" spans="1:14" ht="14.25" customHeight="1" x14ac:dyDescent="0.25">
      <c r="A39" s="285" t="s">
        <v>289</v>
      </c>
      <c r="B39" s="393"/>
      <c r="C39" s="75" t="s">
        <v>396</v>
      </c>
      <c r="D39" s="305" t="s">
        <v>398</v>
      </c>
      <c r="E39" s="386" t="s">
        <v>399</v>
      </c>
      <c r="F39" s="93" t="s">
        <v>400</v>
      </c>
      <c r="G39" s="319" t="s">
        <v>424</v>
      </c>
      <c r="H39" s="285" t="s">
        <v>425</v>
      </c>
      <c r="I39" s="323" t="s">
        <v>426</v>
      </c>
      <c r="J39" s="323" t="s">
        <v>422</v>
      </c>
      <c r="K39" s="291" t="s">
        <v>91</v>
      </c>
      <c r="L39" s="196" t="s">
        <v>406</v>
      </c>
      <c r="M39" s="384"/>
      <c r="N39" s="69" t="s">
        <v>415</v>
      </c>
    </row>
    <row r="40" spans="1:14" ht="14.25" customHeight="1" x14ac:dyDescent="0.25">
      <c r="A40" s="286"/>
      <c r="B40" s="393"/>
      <c r="C40" s="76" t="s">
        <v>397</v>
      </c>
      <c r="D40" s="306"/>
      <c r="E40" s="309"/>
      <c r="F40" s="267" t="s">
        <v>401</v>
      </c>
      <c r="G40" s="331"/>
      <c r="H40" s="286"/>
      <c r="I40" s="332"/>
      <c r="J40" s="332"/>
      <c r="K40" s="292"/>
      <c r="L40" s="196" t="s">
        <v>407</v>
      </c>
      <c r="M40" s="384"/>
      <c r="N40" s="70"/>
    </row>
    <row r="41" spans="1:14" ht="14.25" customHeight="1" x14ac:dyDescent="0.25">
      <c r="A41" s="286"/>
      <c r="B41" s="393"/>
      <c r="C41" s="76"/>
      <c r="D41" s="306"/>
      <c r="E41" s="309"/>
      <c r="F41" s="267"/>
      <c r="G41" s="331"/>
      <c r="H41" s="286"/>
      <c r="I41" s="332"/>
      <c r="J41" s="332"/>
      <c r="K41" s="292"/>
      <c r="L41" s="196" t="s">
        <v>408</v>
      </c>
      <c r="M41" s="384"/>
      <c r="N41" s="70" t="s">
        <v>416</v>
      </c>
    </row>
    <row r="42" spans="1:14" ht="14.25" customHeight="1" x14ac:dyDescent="0.25">
      <c r="A42" s="286"/>
      <c r="B42" s="393"/>
      <c r="C42" s="76"/>
      <c r="D42" s="306"/>
      <c r="E42" s="309"/>
      <c r="F42" s="267"/>
      <c r="G42" s="331"/>
      <c r="H42" s="286"/>
      <c r="I42" s="332"/>
      <c r="J42" s="332"/>
      <c r="K42" s="292"/>
      <c r="L42" s="196" t="s">
        <v>409</v>
      </c>
      <c r="M42" s="384"/>
      <c r="N42" s="70"/>
    </row>
    <row r="43" spans="1:14" ht="14.25" customHeight="1" x14ac:dyDescent="0.25">
      <c r="A43" s="286"/>
      <c r="B43" s="393"/>
      <c r="C43" s="76"/>
      <c r="D43" s="306"/>
      <c r="E43" s="309"/>
      <c r="F43" s="267"/>
      <c r="G43" s="331"/>
      <c r="H43" s="286"/>
      <c r="I43" s="332"/>
      <c r="J43" s="332"/>
      <c r="K43" s="292"/>
      <c r="L43" s="196" t="s">
        <v>410</v>
      </c>
      <c r="M43" s="384"/>
      <c r="N43" s="70"/>
    </row>
    <row r="44" spans="1:14" ht="14.25" customHeight="1" x14ac:dyDescent="0.25">
      <c r="A44" s="287"/>
      <c r="B44" s="393"/>
      <c r="C44" s="77"/>
      <c r="D44" s="307"/>
      <c r="E44" s="387"/>
      <c r="F44" s="267"/>
      <c r="G44" s="320"/>
      <c r="H44" s="287"/>
      <c r="I44" s="324"/>
      <c r="J44" s="324"/>
      <c r="K44" s="293"/>
      <c r="L44" s="196" t="s">
        <v>411</v>
      </c>
      <c r="M44" s="385"/>
      <c r="N44" s="70"/>
    </row>
    <row r="45" spans="1:14" ht="14.25" customHeight="1" x14ac:dyDescent="0.25">
      <c r="A45" s="285" t="s">
        <v>289</v>
      </c>
      <c r="B45" s="393"/>
      <c r="C45" s="79" t="s">
        <v>396</v>
      </c>
      <c r="D45" s="398" t="s">
        <v>398</v>
      </c>
      <c r="E45" s="317" t="s">
        <v>399</v>
      </c>
      <c r="F45" s="93" t="s">
        <v>400</v>
      </c>
      <c r="G45" s="319" t="s">
        <v>424</v>
      </c>
      <c r="H45" s="285" t="s">
        <v>425</v>
      </c>
      <c r="I45" s="323" t="s">
        <v>426</v>
      </c>
      <c r="J45" s="323" t="s">
        <v>422</v>
      </c>
      <c r="K45" s="291" t="s">
        <v>91</v>
      </c>
      <c r="L45" s="196" t="s">
        <v>406</v>
      </c>
      <c r="M45" s="380" t="s">
        <v>427</v>
      </c>
      <c r="N45" s="81" t="s">
        <v>423</v>
      </c>
    </row>
    <row r="46" spans="1:14" ht="45" x14ac:dyDescent="0.25">
      <c r="A46" s="286"/>
      <c r="B46" s="393"/>
      <c r="C46" s="79" t="s">
        <v>397</v>
      </c>
      <c r="D46" s="396"/>
      <c r="E46" s="400"/>
      <c r="F46" s="267" t="s">
        <v>401</v>
      </c>
      <c r="G46" s="331"/>
      <c r="H46" s="286"/>
      <c r="I46" s="332"/>
      <c r="J46" s="332"/>
      <c r="K46" s="292"/>
      <c r="L46" s="196" t="s">
        <v>407</v>
      </c>
      <c r="M46" s="381"/>
      <c r="N46" s="82" t="s">
        <v>428</v>
      </c>
    </row>
    <row r="47" spans="1:14" ht="14.25" customHeight="1" x14ac:dyDescent="0.25">
      <c r="A47" s="286"/>
      <c r="B47" s="393"/>
      <c r="C47" s="79"/>
      <c r="D47" s="396"/>
      <c r="E47" s="400"/>
      <c r="F47" s="267"/>
      <c r="G47" s="331"/>
      <c r="H47" s="286"/>
      <c r="I47" s="332"/>
      <c r="J47" s="332"/>
      <c r="K47" s="292"/>
      <c r="L47" s="196" t="s">
        <v>408</v>
      </c>
      <c r="M47" s="381"/>
      <c r="N47" s="82"/>
    </row>
    <row r="48" spans="1:14" ht="14.25" customHeight="1" x14ac:dyDescent="0.25">
      <c r="A48" s="286"/>
      <c r="B48" s="393"/>
      <c r="C48" s="79"/>
      <c r="D48" s="396"/>
      <c r="E48" s="400"/>
      <c r="F48" s="267"/>
      <c r="G48" s="331"/>
      <c r="H48" s="286"/>
      <c r="I48" s="332"/>
      <c r="J48" s="332"/>
      <c r="K48" s="292"/>
      <c r="L48" s="196" t="s">
        <v>409</v>
      </c>
      <c r="M48" s="381"/>
      <c r="N48" s="82"/>
    </row>
    <row r="49" spans="1:14" ht="14.25" customHeight="1" x14ac:dyDescent="0.25">
      <c r="A49" s="286"/>
      <c r="B49" s="393"/>
      <c r="C49" s="79"/>
      <c r="D49" s="396"/>
      <c r="E49" s="400"/>
      <c r="F49" s="267"/>
      <c r="G49" s="331"/>
      <c r="H49" s="286"/>
      <c r="I49" s="332"/>
      <c r="J49" s="332"/>
      <c r="K49" s="292"/>
      <c r="L49" s="196" t="s">
        <v>410</v>
      </c>
      <c r="M49" s="381"/>
      <c r="N49" s="82"/>
    </row>
    <row r="50" spans="1:14" ht="14.25" customHeight="1" x14ac:dyDescent="0.25">
      <c r="A50" s="287"/>
      <c r="B50" s="394"/>
      <c r="C50" s="80"/>
      <c r="D50" s="397"/>
      <c r="E50" s="318"/>
      <c r="F50" s="267"/>
      <c r="G50" s="320"/>
      <c r="H50" s="287"/>
      <c r="I50" s="324"/>
      <c r="J50" s="324"/>
      <c r="K50" s="293"/>
      <c r="L50" s="196" t="s">
        <v>411</v>
      </c>
      <c r="M50" s="382"/>
      <c r="N50" s="83"/>
    </row>
    <row r="51" spans="1:14" ht="71.25" customHeight="1" x14ac:dyDescent="0.25">
      <c r="A51" s="349" t="s">
        <v>429</v>
      </c>
      <c r="B51" s="294"/>
      <c r="C51" s="68" t="s">
        <v>396</v>
      </c>
      <c r="D51" s="294" t="s">
        <v>398</v>
      </c>
      <c r="E51" s="377" t="s">
        <v>430</v>
      </c>
      <c r="F51" s="267" t="s">
        <v>431</v>
      </c>
      <c r="G51" s="319" t="s">
        <v>432</v>
      </c>
      <c r="H51" s="321" t="s">
        <v>433</v>
      </c>
      <c r="I51" s="323" t="s">
        <v>404</v>
      </c>
      <c r="J51" s="323" t="s">
        <v>405</v>
      </c>
      <c r="K51" s="291" t="s">
        <v>91</v>
      </c>
      <c r="L51" s="263"/>
      <c r="M51" s="363" t="s">
        <v>434</v>
      </c>
      <c r="N51" s="79" t="s">
        <v>435</v>
      </c>
    </row>
    <row r="52" spans="1:14" ht="14.25" customHeight="1" x14ac:dyDescent="0.25">
      <c r="A52" s="350"/>
      <c r="B52" s="295"/>
      <c r="C52" s="79" t="s">
        <v>397</v>
      </c>
      <c r="D52" s="295"/>
      <c r="E52" s="378"/>
      <c r="F52" s="267"/>
      <c r="G52" s="331"/>
      <c r="H52" s="333"/>
      <c r="I52" s="332"/>
      <c r="J52" s="332"/>
      <c r="K52" s="292"/>
      <c r="L52" s="263"/>
      <c r="M52" s="272"/>
      <c r="N52" s="79"/>
    </row>
    <row r="53" spans="1:14" ht="14.25" customHeight="1" x14ac:dyDescent="0.25">
      <c r="A53" s="351"/>
      <c r="B53" s="340"/>
      <c r="C53" s="79"/>
      <c r="D53" s="340"/>
      <c r="E53" s="379"/>
      <c r="F53" s="267"/>
      <c r="G53" s="320"/>
      <c r="H53" s="361"/>
      <c r="I53" s="324"/>
      <c r="J53" s="324"/>
      <c r="K53" s="293"/>
      <c r="L53" s="263"/>
      <c r="M53" s="364"/>
      <c r="N53" s="79" t="s">
        <v>436</v>
      </c>
    </row>
    <row r="54" spans="1:14" ht="57" customHeight="1" x14ac:dyDescent="0.25">
      <c r="A54" s="365" t="s">
        <v>429</v>
      </c>
      <c r="B54" s="334"/>
      <c r="C54" s="69" t="s">
        <v>396</v>
      </c>
      <c r="D54" s="334" t="s">
        <v>398</v>
      </c>
      <c r="E54" s="368" t="s">
        <v>430</v>
      </c>
      <c r="F54" s="267" t="s">
        <v>431</v>
      </c>
      <c r="G54" s="371" t="s">
        <v>432</v>
      </c>
      <c r="H54" s="357" t="s">
        <v>433</v>
      </c>
      <c r="I54" s="374" t="s">
        <v>404</v>
      </c>
      <c r="J54" s="323" t="s">
        <v>405</v>
      </c>
      <c r="K54" s="291" t="s">
        <v>91</v>
      </c>
      <c r="L54" s="263"/>
      <c r="M54" s="274" t="s">
        <v>434</v>
      </c>
      <c r="N54" s="69" t="s">
        <v>435</v>
      </c>
    </row>
    <row r="55" spans="1:14" ht="14.25" customHeight="1" x14ac:dyDescent="0.25">
      <c r="A55" s="366"/>
      <c r="B55" s="335"/>
      <c r="C55" s="70" t="s">
        <v>397</v>
      </c>
      <c r="D55" s="335"/>
      <c r="E55" s="369"/>
      <c r="F55" s="267"/>
      <c r="G55" s="372"/>
      <c r="H55" s="358"/>
      <c r="I55" s="375"/>
      <c r="J55" s="332"/>
      <c r="K55" s="292"/>
      <c r="L55" s="263"/>
      <c r="M55" s="275"/>
      <c r="N55" s="70"/>
    </row>
    <row r="56" spans="1:14" ht="30" x14ac:dyDescent="0.25">
      <c r="A56" s="367"/>
      <c r="B56" s="336"/>
      <c r="C56" s="71"/>
      <c r="D56" s="336"/>
      <c r="E56" s="370"/>
      <c r="F56" s="267"/>
      <c r="G56" s="373"/>
      <c r="H56" s="359"/>
      <c r="I56" s="376"/>
      <c r="J56" s="324"/>
      <c r="K56" s="293"/>
      <c r="L56" s="263"/>
      <c r="M56" s="276"/>
      <c r="N56" s="71" t="s">
        <v>436</v>
      </c>
    </row>
    <row r="57" spans="1:14" ht="71.25" customHeight="1" x14ac:dyDescent="0.25">
      <c r="A57" s="285" t="s">
        <v>437</v>
      </c>
      <c r="B57" s="362"/>
      <c r="C57" s="84" t="s">
        <v>396</v>
      </c>
      <c r="D57" s="342" t="s">
        <v>398</v>
      </c>
      <c r="E57" s="345" t="s">
        <v>430</v>
      </c>
      <c r="F57" s="268" t="s">
        <v>431</v>
      </c>
      <c r="G57" s="319" t="s">
        <v>438</v>
      </c>
      <c r="H57" s="360" t="s">
        <v>439</v>
      </c>
      <c r="I57" s="285" t="s">
        <v>426</v>
      </c>
      <c r="J57" s="323" t="s">
        <v>405</v>
      </c>
      <c r="K57" s="291" t="s">
        <v>91</v>
      </c>
      <c r="L57" s="263"/>
      <c r="M57" s="274" t="s">
        <v>434</v>
      </c>
      <c r="N57" s="69" t="s">
        <v>435</v>
      </c>
    </row>
    <row r="58" spans="1:14" ht="14.25" customHeight="1" x14ac:dyDescent="0.25">
      <c r="A58" s="286"/>
      <c r="B58" s="311"/>
      <c r="C58" s="85" t="s">
        <v>397</v>
      </c>
      <c r="D58" s="343"/>
      <c r="E58" s="346"/>
      <c r="F58" s="268"/>
      <c r="G58" s="331"/>
      <c r="H58" s="333"/>
      <c r="I58" s="286"/>
      <c r="J58" s="332"/>
      <c r="K58" s="292"/>
      <c r="L58" s="263"/>
      <c r="M58" s="275"/>
      <c r="N58" s="70"/>
    </row>
    <row r="59" spans="1:14" ht="14.25" customHeight="1" x14ac:dyDescent="0.25">
      <c r="A59" s="287"/>
      <c r="B59" s="352"/>
      <c r="C59" s="86"/>
      <c r="D59" s="344"/>
      <c r="E59" s="353"/>
      <c r="F59" s="268"/>
      <c r="G59" s="320"/>
      <c r="H59" s="361"/>
      <c r="I59" s="287"/>
      <c r="J59" s="324"/>
      <c r="K59" s="293"/>
      <c r="L59" s="263"/>
      <c r="M59" s="276"/>
      <c r="N59" s="71" t="s">
        <v>436</v>
      </c>
    </row>
    <row r="60" spans="1:14" ht="71.25" customHeight="1" x14ac:dyDescent="0.25">
      <c r="A60" s="285" t="s">
        <v>440</v>
      </c>
      <c r="B60" s="310"/>
      <c r="C60" s="84" t="s">
        <v>396</v>
      </c>
      <c r="D60" s="342" t="s">
        <v>398</v>
      </c>
      <c r="E60" s="345" t="s">
        <v>430</v>
      </c>
      <c r="F60" s="268" t="s">
        <v>431</v>
      </c>
      <c r="G60" s="354" t="s">
        <v>441</v>
      </c>
      <c r="H60" s="357" t="s">
        <v>442</v>
      </c>
      <c r="I60" s="348" t="s">
        <v>404</v>
      </c>
      <c r="J60" s="285" t="s">
        <v>422</v>
      </c>
      <c r="K60" s="291" t="s">
        <v>91</v>
      </c>
      <c r="L60" s="263"/>
      <c r="M60" s="274" t="s">
        <v>434</v>
      </c>
      <c r="N60" s="69" t="s">
        <v>435</v>
      </c>
    </row>
    <row r="61" spans="1:14" ht="14.25" customHeight="1" x14ac:dyDescent="0.25">
      <c r="A61" s="286"/>
      <c r="B61" s="311"/>
      <c r="C61" s="85" t="s">
        <v>397</v>
      </c>
      <c r="D61" s="343"/>
      <c r="E61" s="346"/>
      <c r="F61" s="268"/>
      <c r="G61" s="355"/>
      <c r="H61" s="358"/>
      <c r="I61" s="283"/>
      <c r="J61" s="286"/>
      <c r="K61" s="292"/>
      <c r="L61" s="263"/>
      <c r="M61" s="275"/>
      <c r="N61" s="70"/>
    </row>
    <row r="62" spans="1:14" ht="14.25" customHeight="1" x14ac:dyDescent="0.25">
      <c r="A62" s="287"/>
      <c r="B62" s="311"/>
      <c r="C62" s="86"/>
      <c r="D62" s="344"/>
      <c r="E62" s="353"/>
      <c r="F62" s="268"/>
      <c r="G62" s="356"/>
      <c r="H62" s="359"/>
      <c r="I62" s="284"/>
      <c r="J62" s="287"/>
      <c r="K62" s="293"/>
      <c r="L62" s="263"/>
      <c r="M62" s="276"/>
      <c r="N62" s="71" t="s">
        <v>443</v>
      </c>
    </row>
    <row r="63" spans="1:14" ht="42.75" customHeight="1" x14ac:dyDescent="0.25">
      <c r="A63" s="349" t="s">
        <v>444</v>
      </c>
      <c r="B63" s="311"/>
      <c r="C63" s="88" t="s">
        <v>396</v>
      </c>
      <c r="D63" s="342" t="s">
        <v>398</v>
      </c>
      <c r="E63" s="345" t="s">
        <v>445</v>
      </c>
      <c r="F63" s="268" t="s">
        <v>446</v>
      </c>
      <c r="G63" s="279" t="s">
        <v>447</v>
      </c>
      <c r="H63" s="282" t="s">
        <v>448</v>
      </c>
      <c r="I63" s="285" t="s">
        <v>404</v>
      </c>
      <c r="J63" s="285" t="s">
        <v>422</v>
      </c>
      <c r="K63" s="291" t="s">
        <v>91</v>
      </c>
      <c r="L63" s="263"/>
      <c r="M63" s="277" t="s">
        <v>449</v>
      </c>
      <c r="N63" s="79" t="s">
        <v>450</v>
      </c>
    </row>
    <row r="64" spans="1:14" ht="14.25" customHeight="1" x14ac:dyDescent="0.25">
      <c r="A64" s="350"/>
      <c r="B64" s="311"/>
      <c r="C64" s="89" t="s">
        <v>397</v>
      </c>
      <c r="D64" s="343"/>
      <c r="E64" s="346"/>
      <c r="F64" s="268"/>
      <c r="G64" s="280"/>
      <c r="H64" s="283"/>
      <c r="I64" s="286"/>
      <c r="J64" s="286"/>
      <c r="K64" s="292"/>
      <c r="L64" s="263"/>
      <c r="M64" s="265"/>
      <c r="N64" s="79"/>
    </row>
    <row r="65" spans="1:14" ht="14.25" customHeight="1" x14ac:dyDescent="0.25">
      <c r="A65" s="351"/>
      <c r="B65" s="352"/>
      <c r="C65" s="90"/>
      <c r="D65" s="344"/>
      <c r="E65" s="353"/>
      <c r="F65" s="268"/>
      <c r="G65" s="281"/>
      <c r="H65" s="284"/>
      <c r="I65" s="287"/>
      <c r="J65" s="287"/>
      <c r="K65" s="293"/>
      <c r="L65" s="263"/>
      <c r="M65" s="266"/>
      <c r="N65" s="80" t="s">
        <v>451</v>
      </c>
    </row>
    <row r="66" spans="1:14" ht="42.75" customHeight="1" x14ac:dyDescent="0.25">
      <c r="A66" s="285" t="s">
        <v>444</v>
      </c>
      <c r="B66" s="310"/>
      <c r="C66" s="84" t="s">
        <v>396</v>
      </c>
      <c r="D66" s="342" t="s">
        <v>398</v>
      </c>
      <c r="E66" s="345" t="s">
        <v>445</v>
      </c>
      <c r="F66" s="268" t="s">
        <v>446</v>
      </c>
      <c r="G66" s="279" t="s">
        <v>447</v>
      </c>
      <c r="H66" s="348" t="s">
        <v>448</v>
      </c>
      <c r="I66" s="285" t="s">
        <v>404</v>
      </c>
      <c r="J66" s="285" t="s">
        <v>422</v>
      </c>
      <c r="K66" s="291" t="s">
        <v>91</v>
      </c>
      <c r="L66" s="263"/>
      <c r="M66" s="264" t="s">
        <v>449</v>
      </c>
      <c r="N66" s="79" t="s">
        <v>450</v>
      </c>
    </row>
    <row r="67" spans="1:14" ht="14.25" customHeight="1" x14ac:dyDescent="0.25">
      <c r="A67" s="286"/>
      <c r="B67" s="311"/>
      <c r="C67" s="85" t="s">
        <v>397</v>
      </c>
      <c r="D67" s="343"/>
      <c r="E67" s="346"/>
      <c r="F67" s="268"/>
      <c r="G67" s="280"/>
      <c r="H67" s="283"/>
      <c r="I67" s="286"/>
      <c r="J67" s="286"/>
      <c r="K67" s="292"/>
      <c r="L67" s="263"/>
      <c r="M67" s="265"/>
      <c r="N67" s="79"/>
    </row>
    <row r="68" spans="1:14" ht="14.25" customHeight="1" x14ac:dyDescent="0.25">
      <c r="A68" s="287"/>
      <c r="B68" s="312"/>
      <c r="C68" s="85"/>
      <c r="D68" s="344"/>
      <c r="E68" s="347"/>
      <c r="F68" s="268"/>
      <c r="G68" s="281"/>
      <c r="H68" s="284"/>
      <c r="I68" s="287"/>
      <c r="J68" s="287"/>
      <c r="K68" s="293"/>
      <c r="L68" s="263"/>
      <c r="M68" s="278"/>
      <c r="N68" s="79" t="s">
        <v>451</v>
      </c>
    </row>
    <row r="69" spans="1:14" ht="128.25" customHeight="1" x14ac:dyDescent="0.25">
      <c r="A69" s="302" t="s">
        <v>452</v>
      </c>
      <c r="B69" s="305"/>
      <c r="C69" s="305"/>
      <c r="D69" s="305" t="s">
        <v>453</v>
      </c>
      <c r="E69" s="308" t="s">
        <v>454</v>
      </c>
      <c r="F69" s="267" t="s">
        <v>455</v>
      </c>
      <c r="G69" s="300" t="s">
        <v>456</v>
      </c>
      <c r="H69" s="285" t="s">
        <v>457</v>
      </c>
      <c r="I69" s="285" t="s">
        <v>404</v>
      </c>
      <c r="J69" s="285" t="s">
        <v>405</v>
      </c>
      <c r="K69" s="297" t="s">
        <v>90</v>
      </c>
      <c r="L69" s="263"/>
      <c r="M69" s="274" t="s">
        <v>458</v>
      </c>
      <c r="N69" s="78" t="s">
        <v>459</v>
      </c>
    </row>
    <row r="70" spans="1:14" ht="14.25" customHeight="1" x14ac:dyDescent="0.25">
      <c r="A70" s="303"/>
      <c r="B70" s="306"/>
      <c r="C70" s="306"/>
      <c r="D70" s="306"/>
      <c r="E70" s="309"/>
      <c r="F70" s="267"/>
      <c r="G70" s="301"/>
      <c r="H70" s="287"/>
      <c r="I70" s="287"/>
      <c r="J70" s="287"/>
      <c r="K70" s="299"/>
      <c r="L70" s="263"/>
      <c r="M70" s="275"/>
      <c r="N70" s="91"/>
    </row>
    <row r="71" spans="1:14" ht="14.25" customHeight="1" x14ac:dyDescent="0.25">
      <c r="A71" s="304"/>
      <c r="B71" s="307"/>
      <c r="C71" s="307"/>
      <c r="D71" s="307"/>
      <c r="E71" s="309"/>
      <c r="F71" s="267"/>
      <c r="G71" s="199" t="s">
        <v>461</v>
      </c>
      <c r="H71" s="74" t="s">
        <v>462</v>
      </c>
      <c r="I71" s="93" t="s">
        <v>426</v>
      </c>
      <c r="J71" s="93" t="s">
        <v>422</v>
      </c>
      <c r="K71" s="94" t="s">
        <v>92</v>
      </c>
      <c r="L71" s="97"/>
      <c r="M71" s="276"/>
      <c r="N71" s="92" t="s">
        <v>460</v>
      </c>
    </row>
    <row r="72" spans="1:14" ht="14.25" customHeight="1" x14ac:dyDescent="0.25">
      <c r="A72" s="95" t="s">
        <v>463</v>
      </c>
      <c r="B72" s="70"/>
      <c r="C72" s="96"/>
      <c r="D72" s="87" t="s">
        <v>398</v>
      </c>
      <c r="E72" s="197" t="s">
        <v>464</v>
      </c>
      <c r="F72" s="93" t="s">
        <v>465</v>
      </c>
      <c r="G72" s="74" t="s">
        <v>466</v>
      </c>
      <c r="H72" s="93" t="s">
        <v>467</v>
      </c>
      <c r="I72" s="93" t="s">
        <v>404</v>
      </c>
      <c r="J72" s="93" t="s">
        <v>422</v>
      </c>
      <c r="K72" s="102" t="s">
        <v>91</v>
      </c>
      <c r="L72" s="97"/>
      <c r="M72" s="194" t="s">
        <v>468</v>
      </c>
      <c r="N72" s="79" t="s">
        <v>469</v>
      </c>
    </row>
    <row r="73" spans="1:14" ht="14.25" customHeight="1" x14ac:dyDescent="0.25">
      <c r="A73" s="95" t="s">
        <v>470</v>
      </c>
      <c r="B73" s="99"/>
      <c r="C73" s="100"/>
      <c r="D73" s="101" t="s">
        <v>398</v>
      </c>
      <c r="E73" s="198" t="s">
        <v>464</v>
      </c>
      <c r="F73" s="93" t="s">
        <v>465</v>
      </c>
      <c r="G73" s="200" t="s">
        <v>471</v>
      </c>
      <c r="H73" s="93" t="s">
        <v>472</v>
      </c>
      <c r="I73" s="93" t="s">
        <v>404</v>
      </c>
      <c r="J73" s="93" t="s">
        <v>422</v>
      </c>
      <c r="K73" s="102" t="s">
        <v>92</v>
      </c>
      <c r="L73" s="97"/>
      <c r="M73" s="100" t="s">
        <v>473</v>
      </c>
      <c r="N73" s="99" t="s">
        <v>474</v>
      </c>
    </row>
    <row r="74" spans="1:14" ht="128.25" customHeight="1" x14ac:dyDescent="0.25">
      <c r="A74" s="285" t="s">
        <v>475</v>
      </c>
      <c r="B74" s="325"/>
      <c r="C74" s="325"/>
      <c r="D74" s="329" t="s">
        <v>398</v>
      </c>
      <c r="E74" s="341" t="s">
        <v>399</v>
      </c>
      <c r="F74" s="201" t="s">
        <v>400</v>
      </c>
      <c r="G74" s="319" t="s">
        <v>476</v>
      </c>
      <c r="H74" s="285" t="s">
        <v>477</v>
      </c>
      <c r="I74" s="285" t="s">
        <v>426</v>
      </c>
      <c r="J74" s="323" t="s">
        <v>422</v>
      </c>
      <c r="K74" s="291" t="s">
        <v>91</v>
      </c>
      <c r="L74" s="263"/>
      <c r="M74" s="277" t="s">
        <v>478</v>
      </c>
      <c r="N74" s="325" t="s">
        <v>479</v>
      </c>
    </row>
    <row r="75" spans="1:14" ht="14.25" customHeight="1" x14ac:dyDescent="0.25">
      <c r="A75" s="287"/>
      <c r="B75" s="296"/>
      <c r="C75" s="296"/>
      <c r="D75" s="339"/>
      <c r="E75" s="318"/>
      <c r="F75" s="201" t="s">
        <v>401</v>
      </c>
      <c r="G75" s="320"/>
      <c r="H75" s="287"/>
      <c r="I75" s="287"/>
      <c r="J75" s="324"/>
      <c r="K75" s="293"/>
      <c r="L75" s="263"/>
      <c r="M75" s="266"/>
      <c r="N75" s="296"/>
    </row>
    <row r="76" spans="1:14" ht="142.5" customHeight="1" x14ac:dyDescent="0.25">
      <c r="A76" s="285" t="s">
        <v>480</v>
      </c>
      <c r="B76" s="294"/>
      <c r="C76" s="294"/>
      <c r="D76" s="329" t="s">
        <v>398</v>
      </c>
      <c r="E76" s="317" t="s">
        <v>399</v>
      </c>
      <c r="F76" s="201" t="s">
        <v>400</v>
      </c>
      <c r="G76" s="319" t="s">
        <v>481</v>
      </c>
      <c r="H76" s="285" t="s">
        <v>482</v>
      </c>
      <c r="I76" s="323" t="s">
        <v>404</v>
      </c>
      <c r="J76" s="285" t="s">
        <v>422</v>
      </c>
      <c r="K76" s="291" t="s">
        <v>91</v>
      </c>
      <c r="L76" s="263"/>
      <c r="M76" s="264" t="s">
        <v>483</v>
      </c>
      <c r="N76" s="294" t="s">
        <v>484</v>
      </c>
    </row>
    <row r="77" spans="1:14" ht="14.25" customHeight="1" x14ac:dyDescent="0.25">
      <c r="A77" s="287"/>
      <c r="B77" s="340"/>
      <c r="C77" s="296"/>
      <c r="D77" s="339"/>
      <c r="E77" s="318"/>
      <c r="F77" s="201" t="s">
        <v>401</v>
      </c>
      <c r="G77" s="320"/>
      <c r="H77" s="287"/>
      <c r="I77" s="324"/>
      <c r="J77" s="287"/>
      <c r="K77" s="293"/>
      <c r="L77" s="263"/>
      <c r="M77" s="266"/>
      <c r="N77" s="296"/>
    </row>
    <row r="78" spans="1:14" ht="114" customHeight="1" x14ac:dyDescent="0.25">
      <c r="A78" s="302" t="s">
        <v>485</v>
      </c>
      <c r="B78" s="334"/>
      <c r="C78" s="337"/>
      <c r="D78" s="329" t="s">
        <v>398</v>
      </c>
      <c r="E78" s="297" t="s">
        <v>486</v>
      </c>
      <c r="F78" s="93" t="s">
        <v>487</v>
      </c>
      <c r="G78" s="319" t="s">
        <v>490</v>
      </c>
      <c r="H78" s="321" t="s">
        <v>491</v>
      </c>
      <c r="I78" s="285" t="s">
        <v>492</v>
      </c>
      <c r="J78" s="285" t="s">
        <v>422</v>
      </c>
      <c r="K78" s="291" t="s">
        <v>91</v>
      </c>
      <c r="L78" s="263"/>
      <c r="M78" s="271" t="s">
        <v>493</v>
      </c>
      <c r="N78" s="326" t="s">
        <v>494</v>
      </c>
    </row>
    <row r="79" spans="1:14" ht="14.25" customHeight="1" x14ac:dyDescent="0.25">
      <c r="A79" s="303"/>
      <c r="B79" s="335"/>
      <c r="C79" s="338"/>
      <c r="D79" s="330"/>
      <c r="E79" s="298"/>
      <c r="F79" s="93" t="s">
        <v>488</v>
      </c>
      <c r="G79" s="331"/>
      <c r="H79" s="333"/>
      <c r="I79" s="286"/>
      <c r="J79" s="286"/>
      <c r="K79" s="292"/>
      <c r="L79" s="263"/>
      <c r="M79" s="272"/>
      <c r="N79" s="327"/>
    </row>
    <row r="80" spans="1:14" ht="14.25" customHeight="1" x14ac:dyDescent="0.25">
      <c r="A80" s="304"/>
      <c r="B80" s="336"/>
      <c r="C80" s="338"/>
      <c r="D80" s="339"/>
      <c r="E80" s="299"/>
      <c r="F80" s="93" t="s">
        <v>489</v>
      </c>
      <c r="G80" s="320"/>
      <c r="H80" s="322"/>
      <c r="I80" s="287"/>
      <c r="J80" s="286"/>
      <c r="K80" s="293"/>
      <c r="L80" s="263"/>
      <c r="M80" s="272"/>
      <c r="N80" s="327"/>
    </row>
    <row r="81" spans="1:14" ht="114" customHeight="1" x14ac:dyDescent="0.25">
      <c r="A81" s="285" t="s">
        <v>495</v>
      </c>
      <c r="B81" s="325"/>
      <c r="C81" s="295"/>
      <c r="D81" s="329" t="s">
        <v>398</v>
      </c>
      <c r="E81" s="297" t="s">
        <v>486</v>
      </c>
      <c r="F81" s="93" t="s">
        <v>487</v>
      </c>
      <c r="G81" s="319" t="s">
        <v>490</v>
      </c>
      <c r="H81" s="285" t="s">
        <v>490</v>
      </c>
      <c r="I81" s="323" t="s">
        <v>492</v>
      </c>
      <c r="J81" s="286"/>
      <c r="K81" s="291" t="s">
        <v>91</v>
      </c>
      <c r="L81" s="263"/>
      <c r="M81" s="272"/>
      <c r="N81" s="327"/>
    </row>
    <row r="82" spans="1:14" ht="14.25" customHeight="1" x14ac:dyDescent="0.25">
      <c r="A82" s="286"/>
      <c r="B82" s="295"/>
      <c r="C82" s="295"/>
      <c r="D82" s="330"/>
      <c r="E82" s="298"/>
      <c r="F82" s="93" t="s">
        <v>488</v>
      </c>
      <c r="G82" s="331"/>
      <c r="H82" s="286"/>
      <c r="I82" s="332"/>
      <c r="J82" s="286"/>
      <c r="K82" s="292"/>
      <c r="L82" s="263"/>
      <c r="M82" s="272"/>
      <c r="N82" s="327"/>
    </row>
    <row r="83" spans="1:14" ht="14.25" customHeight="1" x14ac:dyDescent="0.25">
      <c r="A83" s="287"/>
      <c r="B83" s="296"/>
      <c r="C83" s="296"/>
      <c r="D83" s="316"/>
      <c r="E83" s="299"/>
      <c r="F83" s="93" t="s">
        <v>489</v>
      </c>
      <c r="G83" s="320"/>
      <c r="H83" s="287"/>
      <c r="I83" s="324"/>
      <c r="J83" s="287"/>
      <c r="K83" s="293"/>
      <c r="L83" s="263"/>
      <c r="M83" s="273"/>
      <c r="N83" s="328"/>
    </row>
    <row r="84" spans="1:14" ht="142.5" customHeight="1" x14ac:dyDescent="0.25">
      <c r="A84" s="285" t="s">
        <v>496</v>
      </c>
      <c r="B84" s="294"/>
      <c r="C84" s="294"/>
      <c r="D84" s="294" t="s">
        <v>497</v>
      </c>
      <c r="E84" s="297" t="s">
        <v>498</v>
      </c>
      <c r="F84" s="93" t="s">
        <v>499</v>
      </c>
      <c r="G84" s="288" t="s">
        <v>501</v>
      </c>
      <c r="H84" s="285" t="s">
        <v>502</v>
      </c>
      <c r="I84" s="323" t="s">
        <v>404</v>
      </c>
      <c r="J84" s="285" t="s">
        <v>422</v>
      </c>
      <c r="K84" s="291" t="s">
        <v>92</v>
      </c>
      <c r="L84" s="263"/>
      <c r="M84" s="269" t="s">
        <v>503</v>
      </c>
      <c r="N84" s="313" t="s">
        <v>504</v>
      </c>
    </row>
    <row r="85" spans="1:14" ht="14.25" customHeight="1" x14ac:dyDescent="0.25">
      <c r="A85" s="287"/>
      <c r="B85" s="296"/>
      <c r="C85" s="296"/>
      <c r="D85" s="296"/>
      <c r="E85" s="299"/>
      <c r="F85" s="93" t="s">
        <v>500</v>
      </c>
      <c r="G85" s="290"/>
      <c r="H85" s="287"/>
      <c r="I85" s="324"/>
      <c r="J85" s="287"/>
      <c r="K85" s="293"/>
      <c r="L85" s="263"/>
      <c r="M85" s="270"/>
      <c r="N85" s="314"/>
    </row>
    <row r="86" spans="1:14" ht="156.75" customHeight="1" x14ac:dyDescent="0.25">
      <c r="A86" s="285" t="s">
        <v>505</v>
      </c>
      <c r="B86" s="294"/>
      <c r="C86" s="294"/>
      <c r="D86" s="315" t="s">
        <v>398</v>
      </c>
      <c r="E86" s="317" t="s">
        <v>399</v>
      </c>
      <c r="F86" s="268" t="s">
        <v>517</v>
      </c>
      <c r="G86" s="319" t="s">
        <v>506</v>
      </c>
      <c r="H86" s="321" t="s">
        <v>507</v>
      </c>
      <c r="I86" s="323" t="s">
        <v>404</v>
      </c>
      <c r="J86" s="285" t="s">
        <v>422</v>
      </c>
      <c r="K86" s="291" t="s">
        <v>91</v>
      </c>
      <c r="L86" s="263"/>
      <c r="M86" s="264" t="s">
        <v>508</v>
      </c>
      <c r="N86" s="325" t="s">
        <v>509</v>
      </c>
    </row>
    <row r="87" spans="1:14" ht="14.25" customHeight="1" x14ac:dyDescent="0.25">
      <c r="A87" s="287"/>
      <c r="B87" s="296"/>
      <c r="C87" s="296"/>
      <c r="D87" s="316"/>
      <c r="E87" s="318"/>
      <c r="F87" s="268"/>
      <c r="G87" s="320"/>
      <c r="H87" s="322"/>
      <c r="I87" s="324"/>
      <c r="J87" s="287"/>
      <c r="K87" s="293"/>
      <c r="L87" s="263"/>
      <c r="M87" s="266"/>
      <c r="N87" s="296"/>
    </row>
    <row r="88" spans="1:14" ht="128.25" customHeight="1" x14ac:dyDescent="0.25">
      <c r="A88" s="285" t="s">
        <v>510</v>
      </c>
      <c r="B88" s="294"/>
      <c r="C88" s="294"/>
      <c r="D88" s="294" t="s">
        <v>497</v>
      </c>
      <c r="E88" s="297" t="s">
        <v>498</v>
      </c>
      <c r="F88" s="93" t="s">
        <v>499</v>
      </c>
      <c r="G88" s="288" t="s">
        <v>511</v>
      </c>
      <c r="H88" s="285" t="s">
        <v>512</v>
      </c>
      <c r="I88" s="285" t="s">
        <v>404</v>
      </c>
      <c r="J88" s="285" t="s">
        <v>422</v>
      </c>
      <c r="K88" s="291" t="s">
        <v>91</v>
      </c>
      <c r="L88" s="263"/>
      <c r="M88" s="264" t="s">
        <v>513</v>
      </c>
      <c r="N88" s="68" t="s">
        <v>514</v>
      </c>
    </row>
    <row r="89" spans="1:14" ht="28.5" customHeight="1" x14ac:dyDescent="0.25">
      <c r="A89" s="286"/>
      <c r="B89" s="295"/>
      <c r="C89" s="295"/>
      <c r="D89" s="295"/>
      <c r="E89" s="298"/>
      <c r="F89" s="267" t="s">
        <v>500</v>
      </c>
      <c r="G89" s="289"/>
      <c r="H89" s="286"/>
      <c r="I89" s="286"/>
      <c r="J89" s="286"/>
      <c r="K89" s="292"/>
      <c r="L89" s="263"/>
      <c r="M89" s="265"/>
      <c r="N89" s="98"/>
    </row>
    <row r="90" spans="1:14" ht="14.25" customHeight="1" x14ac:dyDescent="0.25">
      <c r="A90" s="286"/>
      <c r="B90" s="295"/>
      <c r="C90" s="295"/>
      <c r="D90" s="295"/>
      <c r="E90" s="298"/>
      <c r="F90" s="267"/>
      <c r="G90" s="289"/>
      <c r="H90" s="286"/>
      <c r="I90" s="286"/>
      <c r="J90" s="286"/>
      <c r="K90" s="292"/>
      <c r="L90" s="263"/>
      <c r="M90" s="265"/>
      <c r="N90" s="79" t="s">
        <v>515</v>
      </c>
    </row>
    <row r="91" spans="1:14" ht="14.25" customHeight="1" x14ac:dyDescent="0.25">
      <c r="A91" s="286"/>
      <c r="B91" s="295"/>
      <c r="C91" s="295"/>
      <c r="D91" s="295"/>
      <c r="E91" s="298"/>
      <c r="F91" s="267"/>
      <c r="G91" s="289"/>
      <c r="H91" s="286"/>
      <c r="I91" s="286"/>
      <c r="J91" s="286"/>
      <c r="K91" s="292"/>
      <c r="L91" s="263"/>
      <c r="M91" s="265"/>
      <c r="N91" s="79"/>
    </row>
    <row r="92" spans="1:14" ht="30" x14ac:dyDescent="0.25">
      <c r="A92" s="287"/>
      <c r="B92" s="296"/>
      <c r="C92" s="296"/>
      <c r="D92" s="296"/>
      <c r="E92" s="299"/>
      <c r="F92" s="267"/>
      <c r="G92" s="290"/>
      <c r="H92" s="287"/>
      <c r="I92" s="287"/>
      <c r="J92" s="287"/>
      <c r="K92" s="293"/>
      <c r="L92" s="263"/>
      <c r="M92" s="266"/>
      <c r="N92" s="80" t="s">
        <v>516</v>
      </c>
    </row>
    <row r="93" spans="1:14" ht="14.25" customHeight="1" x14ac:dyDescent="0.25"/>
    <row r="94" spans="1:14" ht="14.25" customHeight="1" x14ac:dyDescent="0.25"/>
  </sheetData>
  <mergeCells count="243">
    <mergeCell ref="A1:B4"/>
    <mergeCell ref="C1:M1"/>
    <mergeCell ref="C2:M2"/>
    <mergeCell ref="C3:M3"/>
    <mergeCell ref="C4:M4"/>
    <mergeCell ref="C5:N5"/>
    <mergeCell ref="E9:E20"/>
    <mergeCell ref="G9:G20"/>
    <mergeCell ref="A45:A50"/>
    <mergeCell ref="D45:D50"/>
    <mergeCell ref="E45:E50"/>
    <mergeCell ref="G45:G50"/>
    <mergeCell ref="M6:N7"/>
    <mergeCell ref="A6:L7"/>
    <mergeCell ref="A5:B5"/>
    <mergeCell ref="N9:N14"/>
    <mergeCell ref="A15:A20"/>
    <mergeCell ref="K15:K20"/>
    <mergeCell ref="A21:A26"/>
    <mergeCell ref="D21:D26"/>
    <mergeCell ref="E21:E26"/>
    <mergeCell ref="G21:G32"/>
    <mergeCell ref="H21:H32"/>
    <mergeCell ref="I21:I32"/>
    <mergeCell ref="J21:J32"/>
    <mergeCell ref="K21:K26"/>
    <mergeCell ref="M21:M32"/>
    <mergeCell ref="N21:N26"/>
    <mergeCell ref="A27:A32"/>
    <mergeCell ref="D27:D32"/>
    <mergeCell ref="E27:E32"/>
    <mergeCell ref="H9:H20"/>
    <mergeCell ref="I9:I20"/>
    <mergeCell ref="J9:J20"/>
    <mergeCell ref="K9:K14"/>
    <mergeCell ref="M9:M20"/>
    <mergeCell ref="A9:A14"/>
    <mergeCell ref="B9:B50"/>
    <mergeCell ref="D9:D20"/>
    <mergeCell ref="K27:K32"/>
    <mergeCell ref="A33:A38"/>
    <mergeCell ref="D33:D38"/>
    <mergeCell ref="E33:E38"/>
    <mergeCell ref="G33:G38"/>
    <mergeCell ref="H33:H38"/>
    <mergeCell ref="I33:I38"/>
    <mergeCell ref="J33:J38"/>
    <mergeCell ref="K33:K38"/>
    <mergeCell ref="M45:M50"/>
    <mergeCell ref="M33:M44"/>
    <mergeCell ref="N33:N38"/>
    <mergeCell ref="A39:A44"/>
    <mergeCell ref="D39:D44"/>
    <mergeCell ref="E39:E44"/>
    <mergeCell ref="G39:G44"/>
    <mergeCell ref="H39:H44"/>
    <mergeCell ref="I39:I44"/>
    <mergeCell ref="J39:J44"/>
    <mergeCell ref="K39:K44"/>
    <mergeCell ref="K51:K53"/>
    <mergeCell ref="A51:A53"/>
    <mergeCell ref="B51:B53"/>
    <mergeCell ref="D51:D53"/>
    <mergeCell ref="E51:E53"/>
    <mergeCell ref="F51:F53"/>
    <mergeCell ref="H45:H50"/>
    <mergeCell ref="I45:I50"/>
    <mergeCell ref="J45:J50"/>
    <mergeCell ref="K45:K50"/>
    <mergeCell ref="K57:K59"/>
    <mergeCell ref="A57:A59"/>
    <mergeCell ref="B57:B59"/>
    <mergeCell ref="D57:D59"/>
    <mergeCell ref="E57:E59"/>
    <mergeCell ref="F57:F59"/>
    <mergeCell ref="L51:L53"/>
    <mergeCell ref="M51:M53"/>
    <mergeCell ref="A54:A56"/>
    <mergeCell ref="B54:B56"/>
    <mergeCell ref="D54:D56"/>
    <mergeCell ref="E54:E56"/>
    <mergeCell ref="F54:F56"/>
    <mergeCell ref="G54:G56"/>
    <mergeCell ref="H54:H56"/>
    <mergeCell ref="I54:I56"/>
    <mergeCell ref="J54:J56"/>
    <mergeCell ref="K54:K56"/>
    <mergeCell ref="L54:L56"/>
    <mergeCell ref="M54:M56"/>
    <mergeCell ref="G51:G53"/>
    <mergeCell ref="H51:H53"/>
    <mergeCell ref="I51:I53"/>
    <mergeCell ref="J51:J53"/>
    <mergeCell ref="K63:K65"/>
    <mergeCell ref="A63:A65"/>
    <mergeCell ref="B63:B65"/>
    <mergeCell ref="D63:D65"/>
    <mergeCell ref="E63:E65"/>
    <mergeCell ref="F63:F65"/>
    <mergeCell ref="L57:L59"/>
    <mergeCell ref="M57:M59"/>
    <mergeCell ref="A60:A62"/>
    <mergeCell ref="B60:B62"/>
    <mergeCell ref="D60:D62"/>
    <mergeCell ref="E60:E62"/>
    <mergeCell ref="F60:F62"/>
    <mergeCell ref="G60:G62"/>
    <mergeCell ref="H60:H62"/>
    <mergeCell ref="I60:I62"/>
    <mergeCell ref="J60:J62"/>
    <mergeCell ref="K60:K62"/>
    <mergeCell ref="L60:L62"/>
    <mergeCell ref="M60:M62"/>
    <mergeCell ref="G57:G59"/>
    <mergeCell ref="H57:H59"/>
    <mergeCell ref="I57:I59"/>
    <mergeCell ref="J57:J59"/>
    <mergeCell ref="D66:D68"/>
    <mergeCell ref="E66:E68"/>
    <mergeCell ref="F66:F68"/>
    <mergeCell ref="G66:G68"/>
    <mergeCell ref="H66:H68"/>
    <mergeCell ref="I66:I68"/>
    <mergeCell ref="J66:J68"/>
    <mergeCell ref="K66:K68"/>
    <mergeCell ref="L66:L68"/>
    <mergeCell ref="N74:N75"/>
    <mergeCell ref="A76:A77"/>
    <mergeCell ref="B76:B77"/>
    <mergeCell ref="C76:C77"/>
    <mergeCell ref="D76:D77"/>
    <mergeCell ref="E76:E77"/>
    <mergeCell ref="G76:G77"/>
    <mergeCell ref="H76:H77"/>
    <mergeCell ref="I76:I77"/>
    <mergeCell ref="J76:J77"/>
    <mergeCell ref="K76:K77"/>
    <mergeCell ref="L76:L77"/>
    <mergeCell ref="M76:M77"/>
    <mergeCell ref="N76:N77"/>
    <mergeCell ref="A74:A75"/>
    <mergeCell ref="B74:B75"/>
    <mergeCell ref="C74:C75"/>
    <mergeCell ref="D74:D75"/>
    <mergeCell ref="E74:E75"/>
    <mergeCell ref="G74:G75"/>
    <mergeCell ref="H74:H75"/>
    <mergeCell ref="I74:I75"/>
    <mergeCell ref="J74:J75"/>
    <mergeCell ref="K74:K75"/>
    <mergeCell ref="N78:N83"/>
    <mergeCell ref="A81:A83"/>
    <mergeCell ref="B81:B83"/>
    <mergeCell ref="C81:C83"/>
    <mergeCell ref="D81:D83"/>
    <mergeCell ref="E81:E83"/>
    <mergeCell ref="G81:G83"/>
    <mergeCell ref="H81:H83"/>
    <mergeCell ref="I81:I83"/>
    <mergeCell ref="K81:K83"/>
    <mergeCell ref="L81:L83"/>
    <mergeCell ref="G78:G80"/>
    <mergeCell ref="H78:H80"/>
    <mergeCell ref="I78:I80"/>
    <mergeCell ref="J78:J83"/>
    <mergeCell ref="K78:K80"/>
    <mergeCell ref="A78:A80"/>
    <mergeCell ref="B78:B80"/>
    <mergeCell ref="C78:C80"/>
    <mergeCell ref="D78:D80"/>
    <mergeCell ref="E78:E80"/>
    <mergeCell ref="N84:N85"/>
    <mergeCell ref="A86:A87"/>
    <mergeCell ref="B86:B87"/>
    <mergeCell ref="C86:C87"/>
    <mergeCell ref="D86:D87"/>
    <mergeCell ref="E86:E87"/>
    <mergeCell ref="G86:G87"/>
    <mergeCell ref="H86:H87"/>
    <mergeCell ref="I86:I87"/>
    <mergeCell ref="J86:J87"/>
    <mergeCell ref="K86:K87"/>
    <mergeCell ref="L86:L87"/>
    <mergeCell ref="M86:M87"/>
    <mergeCell ref="N86:N87"/>
    <mergeCell ref="G84:G85"/>
    <mergeCell ref="H84:H85"/>
    <mergeCell ref="I84:I85"/>
    <mergeCell ref="J84:J85"/>
    <mergeCell ref="K84:K85"/>
    <mergeCell ref="A84:A85"/>
    <mergeCell ref="B84:B85"/>
    <mergeCell ref="C84:C85"/>
    <mergeCell ref="D84:D85"/>
    <mergeCell ref="E84:E85"/>
    <mergeCell ref="F10:F20"/>
    <mergeCell ref="G88:G92"/>
    <mergeCell ref="H88:H92"/>
    <mergeCell ref="I88:I92"/>
    <mergeCell ref="J88:J92"/>
    <mergeCell ref="K88:K92"/>
    <mergeCell ref="A88:A92"/>
    <mergeCell ref="B88:B92"/>
    <mergeCell ref="C88:C92"/>
    <mergeCell ref="D88:D92"/>
    <mergeCell ref="E88:E92"/>
    <mergeCell ref="K69:K70"/>
    <mergeCell ref="F69:F71"/>
    <mergeCell ref="G69:G70"/>
    <mergeCell ref="H69:H70"/>
    <mergeCell ref="I69:I70"/>
    <mergeCell ref="J69:J70"/>
    <mergeCell ref="A69:A71"/>
    <mergeCell ref="B69:B71"/>
    <mergeCell ref="C69:C71"/>
    <mergeCell ref="D69:D71"/>
    <mergeCell ref="E69:E71"/>
    <mergeCell ref="A66:A68"/>
    <mergeCell ref="B66:B68"/>
    <mergeCell ref="L88:L92"/>
    <mergeCell ref="M88:M92"/>
    <mergeCell ref="F89:F92"/>
    <mergeCell ref="F86:F87"/>
    <mergeCell ref="F46:F50"/>
    <mergeCell ref="F40:F44"/>
    <mergeCell ref="F34:F38"/>
    <mergeCell ref="F28:F32"/>
    <mergeCell ref="F22:F26"/>
    <mergeCell ref="L84:L85"/>
    <mergeCell ref="M84:M85"/>
    <mergeCell ref="L78:L80"/>
    <mergeCell ref="M78:M83"/>
    <mergeCell ref="L69:L70"/>
    <mergeCell ref="M69:M71"/>
    <mergeCell ref="L74:L75"/>
    <mergeCell ref="M74:M75"/>
    <mergeCell ref="L63:L65"/>
    <mergeCell ref="M63:M65"/>
    <mergeCell ref="M66:M68"/>
    <mergeCell ref="G63:G65"/>
    <mergeCell ref="H63:H65"/>
    <mergeCell ref="I63:I65"/>
    <mergeCell ref="J63:J65"/>
  </mergeCells>
  <dataValidations count="1">
    <dataValidation type="list" allowBlank="1" showInputMessage="1" showErrorMessage="1" sqref="K96:K113 J93:J95" xr:uid="{00000000-0002-0000-0200-000000000000}">
      <formula1>$Q$10:$Q$13</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W205"/>
  <sheetViews>
    <sheetView tabSelected="1" topLeftCell="AD1" zoomScale="70" zoomScaleNormal="70" workbookViewId="0">
      <selection activeCell="AG8" sqref="AG8"/>
    </sheetView>
  </sheetViews>
  <sheetFormatPr baseColWidth="10" defaultColWidth="10.85546875" defaultRowHeight="14.25" x14ac:dyDescent="0.2"/>
  <cols>
    <col min="1" max="1" width="23.42578125" style="105" customWidth="1"/>
    <col min="2" max="3" width="23.28515625" style="105" customWidth="1"/>
    <col min="4" max="4" width="34.7109375" style="105" customWidth="1"/>
    <col min="5" max="5" width="26.5703125" style="105" customWidth="1"/>
    <col min="6" max="6" width="44.42578125" style="105" customWidth="1"/>
    <col min="7" max="7" width="40.42578125" style="105" customWidth="1"/>
    <col min="8" max="8" width="45.85546875" style="105" customWidth="1"/>
    <col min="9" max="9" width="31.85546875" style="105" customWidth="1"/>
    <col min="10" max="10" width="31.85546875" style="160" customWidth="1"/>
    <col min="11" max="11" width="31.85546875" style="160" hidden="1" customWidth="1"/>
    <col min="12" max="12" width="57.28515625" style="105" customWidth="1"/>
    <col min="13" max="13" width="45.140625" style="105" customWidth="1"/>
    <col min="14" max="14" width="24.42578125" style="105" customWidth="1"/>
    <col min="15" max="15" width="36.140625" style="105" customWidth="1"/>
    <col min="16" max="16" width="36.140625" style="105" hidden="1" customWidth="1"/>
    <col min="17" max="17" width="21.140625" style="105" customWidth="1"/>
    <col min="18" max="18" width="21.5703125" style="105" customWidth="1"/>
    <col min="19" max="19" width="20.85546875" style="105" customWidth="1"/>
    <col min="20" max="20" width="35.85546875" style="3" customWidth="1"/>
    <col min="21" max="21" width="31.5703125" style="105" customWidth="1"/>
    <col min="22" max="22" width="32.85546875" style="105" customWidth="1"/>
    <col min="23" max="23" width="39.7109375" style="105" customWidth="1"/>
    <col min="24" max="24" width="61.85546875" style="105" customWidth="1"/>
    <col min="25" max="25" width="31.28515625" style="105" customWidth="1"/>
    <col min="26" max="26" width="80.42578125" style="105" customWidth="1"/>
    <col min="27" max="27" width="46.28515625" style="105" customWidth="1"/>
    <col min="28" max="28" width="29.42578125" style="106" bestFit="1" customWidth="1"/>
    <col min="29" max="29" width="27.28515625" style="105" bestFit="1" customWidth="1"/>
    <col min="30" max="30" width="33.28515625" style="105" bestFit="1" customWidth="1"/>
    <col min="31" max="31" width="43.28515625" style="105" customWidth="1"/>
    <col min="32" max="32" width="30.85546875" style="105" bestFit="1" customWidth="1"/>
    <col min="33" max="33" width="33.5703125" style="105" hidden="1" customWidth="1"/>
    <col min="34" max="34" width="48.28515625" style="105" customWidth="1"/>
    <col min="35" max="35" width="41" style="105" bestFit="1" customWidth="1"/>
    <col min="36" max="36" width="31.7109375" style="105" bestFit="1" customWidth="1"/>
    <col min="37" max="42" width="10.85546875" style="105"/>
    <col min="43" max="43" width="56.85546875" style="105" hidden="1" customWidth="1"/>
    <col min="44" max="16384" width="10.85546875" style="105"/>
  </cols>
  <sheetData>
    <row r="1" spans="1:51" s="3" customFormat="1" ht="23.25" customHeight="1" x14ac:dyDescent="0.2">
      <c r="A1" s="256" t="s">
        <v>0</v>
      </c>
      <c r="B1" s="256"/>
      <c r="C1" s="407" t="s">
        <v>1</v>
      </c>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9"/>
      <c r="AI1" s="31" t="s">
        <v>215</v>
      </c>
    </row>
    <row r="2" spans="1:51" s="3" customFormat="1" ht="23.25" customHeight="1" x14ac:dyDescent="0.2">
      <c r="A2" s="256"/>
      <c r="B2" s="256"/>
      <c r="C2" s="407" t="s">
        <v>2</v>
      </c>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9"/>
      <c r="AI2" s="31" t="s">
        <v>3</v>
      </c>
    </row>
    <row r="3" spans="1:51" s="3" customFormat="1" ht="23.25" customHeight="1" x14ac:dyDescent="0.2">
      <c r="A3" s="256"/>
      <c r="B3" s="256"/>
      <c r="C3" s="407" t="s">
        <v>4</v>
      </c>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9"/>
      <c r="AI3" s="31" t="s">
        <v>214</v>
      </c>
    </row>
    <row r="4" spans="1:51" s="3" customFormat="1" ht="23.25" customHeight="1" x14ac:dyDescent="0.2">
      <c r="A4" s="256"/>
      <c r="B4" s="256"/>
      <c r="C4" s="407" t="s">
        <v>159</v>
      </c>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9"/>
      <c r="AI4" s="31" t="s">
        <v>218</v>
      </c>
    </row>
    <row r="5" spans="1:51" s="3" customFormat="1" ht="26.25" customHeight="1" x14ac:dyDescent="0.2">
      <c r="A5" s="450" t="s">
        <v>5</v>
      </c>
      <c r="B5" s="450"/>
      <c r="C5" s="443"/>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5"/>
    </row>
    <row r="6" spans="1:51" ht="15" customHeight="1" x14ac:dyDescent="0.2">
      <c r="A6" s="446" t="s">
        <v>170</v>
      </c>
      <c r="B6" s="446"/>
      <c r="C6" s="446"/>
      <c r="D6" s="446"/>
      <c r="E6" s="446"/>
      <c r="F6" s="446"/>
      <c r="G6" s="446"/>
      <c r="H6" s="446"/>
      <c r="I6" s="446"/>
      <c r="J6" s="446"/>
      <c r="K6" s="446"/>
      <c r="L6" s="446"/>
      <c r="M6" s="446"/>
      <c r="N6" s="446"/>
      <c r="O6" s="446"/>
      <c r="P6" s="446"/>
      <c r="Q6" s="446"/>
      <c r="R6" s="446"/>
      <c r="S6" s="446"/>
      <c r="T6" s="446"/>
      <c r="U6" s="446"/>
      <c r="V6" s="446"/>
      <c r="W6" s="446"/>
      <c r="X6" s="447"/>
      <c r="Y6" s="451" t="s">
        <v>94</v>
      </c>
      <c r="Z6" s="416"/>
      <c r="AA6" s="416"/>
      <c r="AB6" s="416"/>
      <c r="AC6" s="416"/>
      <c r="AD6" s="416"/>
      <c r="AE6" s="453" t="s">
        <v>6</v>
      </c>
      <c r="AF6" s="453"/>
      <c r="AG6" s="453"/>
      <c r="AH6" s="453"/>
      <c r="AI6" s="453"/>
    </row>
    <row r="7" spans="1:51" ht="15" customHeight="1" x14ac:dyDescent="0.2">
      <c r="A7" s="448"/>
      <c r="B7" s="448"/>
      <c r="C7" s="448"/>
      <c r="D7" s="448"/>
      <c r="E7" s="448"/>
      <c r="F7" s="448"/>
      <c r="G7" s="448"/>
      <c r="H7" s="448"/>
      <c r="I7" s="448"/>
      <c r="J7" s="448"/>
      <c r="K7" s="448"/>
      <c r="L7" s="448"/>
      <c r="M7" s="448"/>
      <c r="N7" s="448"/>
      <c r="O7" s="448"/>
      <c r="P7" s="448"/>
      <c r="Q7" s="448"/>
      <c r="R7" s="448"/>
      <c r="S7" s="448"/>
      <c r="T7" s="448"/>
      <c r="U7" s="448"/>
      <c r="V7" s="448"/>
      <c r="W7" s="448"/>
      <c r="X7" s="449"/>
      <c r="Y7" s="452"/>
      <c r="Z7" s="418"/>
      <c r="AA7" s="418"/>
      <c r="AB7" s="418"/>
      <c r="AC7" s="418"/>
      <c r="AD7" s="418"/>
      <c r="AE7" s="453"/>
      <c r="AF7" s="453"/>
      <c r="AG7" s="453"/>
      <c r="AH7" s="453"/>
      <c r="AI7" s="453"/>
    </row>
    <row r="8" spans="1:51" s="106" customFormat="1" ht="87.6" customHeight="1" x14ac:dyDescent="0.2">
      <c r="A8" s="22" t="s">
        <v>99</v>
      </c>
      <c r="B8" s="22" t="s">
        <v>7</v>
      </c>
      <c r="C8" s="22" t="s">
        <v>194</v>
      </c>
      <c r="D8" s="42" t="s">
        <v>150</v>
      </c>
      <c r="E8" s="2" t="s">
        <v>10</v>
      </c>
      <c r="F8" s="22" t="s">
        <v>11</v>
      </c>
      <c r="G8" s="2" t="s">
        <v>148</v>
      </c>
      <c r="H8" s="2" t="s">
        <v>198</v>
      </c>
      <c r="I8" s="2" t="s">
        <v>149</v>
      </c>
      <c r="J8" s="22" t="s">
        <v>203</v>
      </c>
      <c r="K8" s="171" t="s">
        <v>622</v>
      </c>
      <c r="L8" s="23" t="s">
        <v>192</v>
      </c>
      <c r="M8" s="23" t="s">
        <v>210</v>
      </c>
      <c r="N8" s="23" t="s">
        <v>12</v>
      </c>
      <c r="O8" s="22" t="s">
        <v>196</v>
      </c>
      <c r="P8" s="185" t="s">
        <v>624</v>
      </c>
      <c r="Q8" s="138" t="s">
        <v>151</v>
      </c>
      <c r="R8" s="138" t="s">
        <v>152</v>
      </c>
      <c r="S8" s="139" t="s">
        <v>16</v>
      </c>
      <c r="T8" s="22" t="s">
        <v>17</v>
      </c>
      <c r="U8" s="22" t="s">
        <v>165</v>
      </c>
      <c r="V8" s="22" t="s">
        <v>36</v>
      </c>
      <c r="W8" s="22" t="s">
        <v>104</v>
      </c>
      <c r="X8" s="22" t="s">
        <v>105</v>
      </c>
      <c r="Y8" s="2" t="s">
        <v>22</v>
      </c>
      <c r="Z8" s="162" t="s">
        <v>154</v>
      </c>
      <c r="AA8" s="162" t="s">
        <v>208</v>
      </c>
      <c r="AB8" s="162" t="s">
        <v>23</v>
      </c>
      <c r="AC8" s="162" t="s">
        <v>24</v>
      </c>
      <c r="AD8" s="162" t="s">
        <v>25</v>
      </c>
      <c r="AE8" s="22" t="s">
        <v>19</v>
      </c>
      <c r="AF8" s="22" t="s">
        <v>153</v>
      </c>
      <c r="AG8" s="171" t="s">
        <v>625</v>
      </c>
      <c r="AH8" s="22" t="s">
        <v>18</v>
      </c>
      <c r="AI8" s="22" t="s">
        <v>20</v>
      </c>
    </row>
    <row r="9" spans="1:51" ht="50.45" customHeight="1" x14ac:dyDescent="0.2">
      <c r="A9" s="430" t="s">
        <v>289</v>
      </c>
      <c r="B9" s="483" t="s">
        <v>223</v>
      </c>
      <c r="C9" s="486" t="s">
        <v>626</v>
      </c>
      <c r="D9" s="441" t="s">
        <v>261</v>
      </c>
      <c r="E9" s="489" t="s">
        <v>314</v>
      </c>
      <c r="F9" s="442">
        <v>2024130010106</v>
      </c>
      <c r="G9" s="441" t="s">
        <v>524</v>
      </c>
      <c r="H9" s="441" t="s">
        <v>324</v>
      </c>
      <c r="I9" s="490" t="s">
        <v>284</v>
      </c>
      <c r="J9" s="461">
        <v>0.19</v>
      </c>
      <c r="K9" s="461"/>
      <c r="L9" s="103" t="s">
        <v>518</v>
      </c>
      <c r="M9" s="43"/>
      <c r="N9" s="527" t="s">
        <v>284</v>
      </c>
      <c r="O9" s="147">
        <v>4</v>
      </c>
      <c r="P9" s="182"/>
      <c r="Q9" s="178">
        <v>45505</v>
      </c>
      <c r="R9" s="140">
        <v>45657</v>
      </c>
      <c r="S9" s="110">
        <f>_xlfn.DAYS(R9,Q9)</f>
        <v>152</v>
      </c>
      <c r="T9" s="458">
        <v>1065570</v>
      </c>
      <c r="U9" s="430" t="s">
        <v>332</v>
      </c>
      <c r="V9" s="430" t="s">
        <v>323</v>
      </c>
      <c r="W9" s="430" t="s">
        <v>609</v>
      </c>
      <c r="X9" s="430" t="s">
        <v>367</v>
      </c>
      <c r="Y9" s="110" t="s">
        <v>333</v>
      </c>
      <c r="Z9" s="110" t="s">
        <v>613</v>
      </c>
      <c r="AA9" s="163">
        <v>413703088.16000003</v>
      </c>
      <c r="AB9" s="110" t="s">
        <v>77</v>
      </c>
      <c r="AC9" s="110" t="s">
        <v>54</v>
      </c>
      <c r="AD9" s="140">
        <v>45505</v>
      </c>
      <c r="AE9" s="109">
        <v>148000000</v>
      </c>
      <c r="AF9" s="109">
        <v>148000000</v>
      </c>
      <c r="AG9" s="108"/>
      <c r="AH9" s="186" t="s">
        <v>362</v>
      </c>
      <c r="AI9" s="469" t="s">
        <v>349</v>
      </c>
      <c r="AO9" s="106"/>
      <c r="AP9" s="106"/>
      <c r="AQ9" s="106"/>
      <c r="AR9" s="106"/>
      <c r="AS9" s="106"/>
      <c r="AT9" s="106"/>
      <c r="AU9" s="106"/>
      <c r="AV9" s="106"/>
      <c r="AW9" s="106"/>
      <c r="AX9" s="106"/>
      <c r="AY9" s="106"/>
    </row>
    <row r="10" spans="1:51" ht="42.75" x14ac:dyDescent="0.2">
      <c r="A10" s="431"/>
      <c r="B10" s="484"/>
      <c r="C10" s="487"/>
      <c r="D10" s="441"/>
      <c r="E10" s="489"/>
      <c r="F10" s="442"/>
      <c r="G10" s="441"/>
      <c r="H10" s="441"/>
      <c r="I10" s="490"/>
      <c r="J10" s="462"/>
      <c r="K10" s="462"/>
      <c r="L10" s="103" t="s">
        <v>519</v>
      </c>
      <c r="M10" s="43"/>
      <c r="N10" s="527"/>
      <c r="O10" s="147">
        <v>4</v>
      </c>
      <c r="P10" s="182"/>
      <c r="Q10" s="178">
        <v>45505</v>
      </c>
      <c r="R10" s="140">
        <v>45657</v>
      </c>
      <c r="S10" s="110">
        <f>_xlfn.DAYS(R10,Q10)</f>
        <v>152</v>
      </c>
      <c r="T10" s="459"/>
      <c r="U10" s="431"/>
      <c r="V10" s="431"/>
      <c r="W10" s="431"/>
      <c r="X10" s="432"/>
      <c r="Y10" s="110" t="s">
        <v>333</v>
      </c>
      <c r="Z10" s="110" t="s">
        <v>614</v>
      </c>
      <c r="AA10" s="163">
        <v>148933109</v>
      </c>
      <c r="AB10" s="110" t="s">
        <v>68</v>
      </c>
      <c r="AC10" s="110" t="s">
        <v>54</v>
      </c>
      <c r="AD10" s="140">
        <v>45505</v>
      </c>
      <c r="AE10" s="109">
        <v>213800000</v>
      </c>
      <c r="AF10" s="109">
        <v>213800000</v>
      </c>
      <c r="AG10" s="108"/>
      <c r="AH10" s="186" t="s">
        <v>358</v>
      </c>
      <c r="AI10" s="469"/>
      <c r="AO10" s="106"/>
      <c r="AP10" s="106"/>
      <c r="AQ10" s="106"/>
      <c r="AR10" s="106"/>
      <c r="AS10" s="106"/>
      <c r="AT10" s="106"/>
      <c r="AU10" s="106"/>
      <c r="AV10" s="106"/>
      <c r="AW10" s="106"/>
      <c r="AX10" s="106"/>
      <c r="AY10" s="106"/>
    </row>
    <row r="11" spans="1:51" ht="42.75" x14ac:dyDescent="0.2">
      <c r="A11" s="431"/>
      <c r="B11" s="484"/>
      <c r="C11" s="487"/>
      <c r="D11" s="441"/>
      <c r="E11" s="489"/>
      <c r="F11" s="442"/>
      <c r="G11" s="441"/>
      <c r="H11" s="441"/>
      <c r="I11" s="490"/>
      <c r="J11" s="462"/>
      <c r="K11" s="462"/>
      <c r="L11" s="103" t="s">
        <v>618</v>
      </c>
      <c r="M11" s="136"/>
      <c r="N11" s="527"/>
      <c r="O11" s="147">
        <v>4</v>
      </c>
      <c r="P11" s="182"/>
      <c r="Q11" s="178">
        <v>45505</v>
      </c>
      <c r="R11" s="140">
        <v>45657</v>
      </c>
      <c r="S11" s="110">
        <f t="shared" ref="S11:S15" si="0">_xlfn.DAYS(R11,Q11)</f>
        <v>152</v>
      </c>
      <c r="T11" s="459"/>
      <c r="U11" s="431"/>
      <c r="V11" s="431"/>
      <c r="W11" s="431"/>
      <c r="X11" s="430" t="s">
        <v>368</v>
      </c>
      <c r="Y11" s="110" t="s">
        <v>333</v>
      </c>
      <c r="Z11" s="110" t="s">
        <v>614</v>
      </c>
      <c r="AA11" s="163">
        <v>99288739</v>
      </c>
      <c r="AB11" s="110" t="s">
        <v>68</v>
      </c>
      <c r="AC11" s="110" t="s">
        <v>54</v>
      </c>
      <c r="AD11" s="140">
        <v>45505</v>
      </c>
      <c r="AE11" s="109">
        <v>530500000</v>
      </c>
      <c r="AF11" s="109">
        <v>530500000</v>
      </c>
      <c r="AG11" s="108"/>
      <c r="AH11" s="186" t="s">
        <v>359</v>
      </c>
      <c r="AI11" s="469"/>
      <c r="AO11" s="106"/>
      <c r="AP11" s="106"/>
      <c r="AQ11" s="106"/>
      <c r="AR11" s="106"/>
      <c r="AS11" s="106"/>
      <c r="AT11" s="106"/>
      <c r="AU11" s="106"/>
      <c r="AV11" s="106"/>
      <c r="AW11" s="106"/>
      <c r="AX11" s="106"/>
      <c r="AY11" s="106"/>
    </row>
    <row r="12" spans="1:51" ht="42.75" x14ac:dyDescent="0.2">
      <c r="A12" s="431"/>
      <c r="B12" s="484"/>
      <c r="C12" s="487"/>
      <c r="D12" s="441"/>
      <c r="E12" s="489"/>
      <c r="F12" s="442"/>
      <c r="G12" s="441"/>
      <c r="H12" s="441"/>
      <c r="I12" s="490"/>
      <c r="J12" s="463"/>
      <c r="K12" s="463"/>
      <c r="L12" s="103" t="s">
        <v>520</v>
      </c>
      <c r="M12" s="136"/>
      <c r="N12" s="527"/>
      <c r="O12" s="147">
        <v>4</v>
      </c>
      <c r="P12" s="182"/>
      <c r="Q12" s="178">
        <v>45505</v>
      </c>
      <c r="R12" s="140">
        <v>45657</v>
      </c>
      <c r="S12" s="110">
        <f t="shared" si="0"/>
        <v>152</v>
      </c>
      <c r="T12" s="459"/>
      <c r="U12" s="431"/>
      <c r="V12" s="431"/>
      <c r="W12" s="432"/>
      <c r="X12" s="432"/>
      <c r="Y12" s="110" t="s">
        <v>333</v>
      </c>
      <c r="Z12" s="110" t="s">
        <v>613</v>
      </c>
      <c r="AA12" s="163">
        <v>165481232</v>
      </c>
      <c r="AB12" s="110" t="s">
        <v>77</v>
      </c>
      <c r="AC12" s="110" t="s">
        <v>54</v>
      </c>
      <c r="AD12" s="140">
        <v>45505</v>
      </c>
      <c r="AE12" s="109">
        <v>166441117</v>
      </c>
      <c r="AF12" s="109">
        <v>166441117</v>
      </c>
      <c r="AG12" s="108"/>
      <c r="AH12" s="186" t="s">
        <v>360</v>
      </c>
      <c r="AI12" s="469"/>
      <c r="AO12" s="106"/>
      <c r="AP12" s="106"/>
      <c r="AQ12" s="106"/>
      <c r="AR12" s="106"/>
      <c r="AS12" s="106"/>
      <c r="AT12" s="106"/>
      <c r="AU12" s="106"/>
      <c r="AV12" s="106"/>
      <c r="AW12" s="106"/>
      <c r="AX12" s="106"/>
      <c r="AY12" s="106"/>
    </row>
    <row r="13" spans="1:51" ht="28.5" x14ac:dyDescent="0.2">
      <c r="A13" s="431"/>
      <c r="B13" s="484"/>
      <c r="C13" s="487"/>
      <c r="D13" s="441" t="s">
        <v>262</v>
      </c>
      <c r="E13" s="489"/>
      <c r="F13" s="442"/>
      <c r="G13" s="441"/>
      <c r="H13" s="430" t="s">
        <v>325</v>
      </c>
      <c r="I13" s="464" t="s">
        <v>285</v>
      </c>
      <c r="J13" s="461">
        <v>0.1</v>
      </c>
      <c r="K13" s="461"/>
      <c r="L13" s="103" t="s">
        <v>521</v>
      </c>
      <c r="M13" s="136"/>
      <c r="N13" s="528" t="s">
        <v>285</v>
      </c>
      <c r="O13" s="43">
        <v>6</v>
      </c>
      <c r="P13" s="157"/>
      <c r="Q13" s="178">
        <v>45505</v>
      </c>
      <c r="R13" s="140">
        <v>45657</v>
      </c>
      <c r="S13" s="110">
        <f t="shared" si="0"/>
        <v>152</v>
      </c>
      <c r="T13" s="459"/>
      <c r="U13" s="431"/>
      <c r="V13" s="431"/>
      <c r="W13" s="430" t="s">
        <v>365</v>
      </c>
      <c r="X13" s="441" t="s">
        <v>369</v>
      </c>
      <c r="Y13" s="110" t="s">
        <v>333</v>
      </c>
      <c r="Z13" s="110" t="s">
        <v>614</v>
      </c>
      <c r="AA13" s="163">
        <v>114563930</v>
      </c>
      <c r="AB13" s="110" t="s">
        <v>77</v>
      </c>
      <c r="AC13" s="110" t="s">
        <v>62</v>
      </c>
      <c r="AD13" s="140">
        <v>45505</v>
      </c>
      <c r="AE13" s="109">
        <v>155670377</v>
      </c>
      <c r="AF13" s="109">
        <v>155670377</v>
      </c>
      <c r="AG13" s="108"/>
      <c r="AH13" s="186" t="s">
        <v>361</v>
      </c>
      <c r="AI13" s="469"/>
      <c r="AO13" s="106"/>
      <c r="AP13" s="106"/>
      <c r="AQ13" s="106"/>
      <c r="AR13" s="106"/>
      <c r="AS13" s="106"/>
      <c r="AT13" s="106"/>
      <c r="AU13" s="106"/>
      <c r="AV13" s="106"/>
      <c r="AW13" s="106"/>
      <c r="AX13" s="106"/>
      <c r="AY13" s="106"/>
    </row>
    <row r="14" spans="1:51" ht="28.5" x14ac:dyDescent="0.2">
      <c r="A14" s="431"/>
      <c r="B14" s="484"/>
      <c r="C14" s="487"/>
      <c r="D14" s="441"/>
      <c r="E14" s="489"/>
      <c r="F14" s="442"/>
      <c r="G14" s="441"/>
      <c r="H14" s="431"/>
      <c r="I14" s="423"/>
      <c r="J14" s="462"/>
      <c r="K14" s="462"/>
      <c r="L14" s="103" t="s">
        <v>616</v>
      </c>
      <c r="M14" s="136"/>
      <c r="N14" s="529"/>
      <c r="O14" s="43">
        <v>6</v>
      </c>
      <c r="P14" s="157"/>
      <c r="Q14" s="178">
        <v>45505</v>
      </c>
      <c r="R14" s="140">
        <v>45657</v>
      </c>
      <c r="S14" s="110">
        <f t="shared" si="0"/>
        <v>152</v>
      </c>
      <c r="T14" s="459"/>
      <c r="U14" s="431"/>
      <c r="V14" s="431"/>
      <c r="W14" s="432"/>
      <c r="X14" s="441"/>
      <c r="Y14" s="110" t="s">
        <v>333</v>
      </c>
      <c r="Z14" s="110" t="s">
        <v>613</v>
      </c>
      <c r="AA14" s="163">
        <v>190939884</v>
      </c>
      <c r="AB14" s="110" t="s">
        <v>77</v>
      </c>
      <c r="AC14" s="110" t="s">
        <v>62</v>
      </c>
      <c r="AD14" s="140">
        <v>45505</v>
      </c>
      <c r="AE14" s="109">
        <v>55662623</v>
      </c>
      <c r="AF14" s="109">
        <v>55662623</v>
      </c>
      <c r="AG14" s="109"/>
      <c r="AH14" s="134" t="s">
        <v>346</v>
      </c>
      <c r="AI14" s="468"/>
      <c r="AO14" s="106"/>
      <c r="AP14" s="106"/>
      <c r="AQ14" s="106"/>
      <c r="AR14" s="106"/>
      <c r="AS14" s="106"/>
      <c r="AT14" s="106"/>
      <c r="AU14" s="106"/>
      <c r="AV14" s="106"/>
      <c r="AW14" s="106"/>
      <c r="AX14" s="106"/>
      <c r="AY14" s="106"/>
    </row>
    <row r="15" spans="1:51" ht="28.5" x14ac:dyDescent="0.2">
      <c r="A15" s="431"/>
      <c r="B15" s="484"/>
      <c r="C15" s="487"/>
      <c r="D15" s="441"/>
      <c r="E15" s="489"/>
      <c r="F15" s="442"/>
      <c r="G15" s="441"/>
      <c r="H15" s="431"/>
      <c r="I15" s="423"/>
      <c r="J15" s="462"/>
      <c r="K15" s="462"/>
      <c r="L15" s="103" t="s">
        <v>522</v>
      </c>
      <c r="M15" s="136"/>
      <c r="N15" s="529"/>
      <c r="O15" s="43">
        <v>6</v>
      </c>
      <c r="P15" s="157"/>
      <c r="Q15" s="178">
        <v>45505</v>
      </c>
      <c r="R15" s="140">
        <v>45657</v>
      </c>
      <c r="S15" s="110">
        <f t="shared" si="0"/>
        <v>152</v>
      </c>
      <c r="T15" s="459"/>
      <c r="U15" s="431"/>
      <c r="V15" s="431"/>
      <c r="W15" s="430" t="s">
        <v>364</v>
      </c>
      <c r="X15" s="430" t="s">
        <v>370</v>
      </c>
      <c r="Y15" s="110" t="s">
        <v>333</v>
      </c>
      <c r="Z15" s="110" t="s">
        <v>613</v>
      </c>
      <c r="AA15" s="163">
        <v>76375953</v>
      </c>
      <c r="AB15" s="110" t="s">
        <v>77</v>
      </c>
      <c r="AC15" s="110" t="s">
        <v>54</v>
      </c>
      <c r="AD15" s="140">
        <v>45505</v>
      </c>
      <c r="AE15" s="456">
        <v>2858446.16</v>
      </c>
      <c r="AF15" s="456">
        <v>2858446.16</v>
      </c>
      <c r="AG15" s="154"/>
      <c r="AH15" s="454" t="s">
        <v>363</v>
      </c>
      <c r="AI15" s="468"/>
      <c r="AO15" s="106"/>
      <c r="AP15" s="106"/>
      <c r="AQ15" s="106"/>
      <c r="AR15" s="106"/>
      <c r="AS15" s="106"/>
      <c r="AT15" s="106"/>
      <c r="AU15" s="106"/>
      <c r="AV15" s="106"/>
      <c r="AW15" s="106"/>
      <c r="AX15" s="106"/>
      <c r="AY15" s="106"/>
    </row>
    <row r="16" spans="1:51" ht="71.25" x14ac:dyDescent="0.2">
      <c r="A16" s="432"/>
      <c r="B16" s="485"/>
      <c r="C16" s="488"/>
      <c r="D16" s="441"/>
      <c r="E16" s="489"/>
      <c r="F16" s="442"/>
      <c r="G16" s="441"/>
      <c r="H16" s="432"/>
      <c r="I16" s="424"/>
      <c r="J16" s="463"/>
      <c r="K16" s="463"/>
      <c r="L16" s="103" t="s">
        <v>523</v>
      </c>
      <c r="M16" s="136"/>
      <c r="N16" s="529"/>
      <c r="O16" s="43">
        <v>1</v>
      </c>
      <c r="P16" s="157"/>
      <c r="Q16" s="178">
        <v>45505</v>
      </c>
      <c r="R16" s="140">
        <v>45657</v>
      </c>
      <c r="S16" s="110">
        <f>_xlfn.DAYS(R16,Q16)</f>
        <v>152</v>
      </c>
      <c r="T16" s="459"/>
      <c r="U16" s="431"/>
      <c r="V16" s="431"/>
      <c r="W16" s="432"/>
      <c r="X16" s="431"/>
      <c r="Y16" s="110" t="s">
        <v>333</v>
      </c>
      <c r="Z16" s="110" t="s">
        <v>615</v>
      </c>
      <c r="AA16" s="163">
        <v>63646628</v>
      </c>
      <c r="AB16" s="110" t="s">
        <v>55</v>
      </c>
      <c r="AC16" s="110" t="s">
        <v>54</v>
      </c>
      <c r="AD16" s="140">
        <v>45505</v>
      </c>
      <c r="AE16" s="457"/>
      <c r="AF16" s="457"/>
      <c r="AG16" s="155"/>
      <c r="AH16" s="455"/>
      <c r="AI16" s="468"/>
      <c r="AO16" s="106"/>
      <c r="AP16" s="106"/>
      <c r="AQ16" s="106"/>
      <c r="AR16" s="106"/>
      <c r="AS16" s="106"/>
      <c r="AT16" s="106"/>
      <c r="AU16" s="106"/>
      <c r="AV16" s="106"/>
      <c r="AW16" s="106"/>
      <c r="AX16" s="106"/>
      <c r="AY16" s="106"/>
    </row>
    <row r="17" spans="1:75" ht="69.599999999999994" customHeight="1" x14ac:dyDescent="0.2">
      <c r="A17" s="430" t="s">
        <v>289</v>
      </c>
      <c r="B17" s="483" t="s">
        <v>223</v>
      </c>
      <c r="C17" s="492" t="s">
        <v>334</v>
      </c>
      <c r="D17" s="43" t="s">
        <v>263</v>
      </c>
      <c r="E17" s="430" t="s">
        <v>319</v>
      </c>
      <c r="F17" s="430">
        <v>2024130010107</v>
      </c>
      <c r="G17" s="430" t="s">
        <v>320</v>
      </c>
      <c r="H17" s="493" t="s">
        <v>537</v>
      </c>
      <c r="I17" s="430" t="s">
        <v>540</v>
      </c>
      <c r="J17" s="422">
        <v>0.33263629569662823</v>
      </c>
      <c r="K17" s="422"/>
      <c r="L17" s="104" t="s">
        <v>525</v>
      </c>
      <c r="M17" s="172"/>
      <c r="N17" s="530" t="s">
        <v>299</v>
      </c>
      <c r="O17" s="46">
        <v>63539</v>
      </c>
      <c r="P17" s="173"/>
      <c r="Q17" s="178">
        <v>45505</v>
      </c>
      <c r="R17" s="140">
        <v>45657</v>
      </c>
      <c r="S17" s="110">
        <f>_xlfn.DAYS(R17,Q17)</f>
        <v>152</v>
      </c>
      <c r="T17" s="459"/>
      <c r="U17" s="431"/>
      <c r="V17" s="431"/>
      <c r="W17" s="430" t="s">
        <v>364</v>
      </c>
      <c r="X17" s="431"/>
      <c r="Y17" s="110" t="s">
        <v>333</v>
      </c>
      <c r="Z17" s="110" t="s">
        <v>615</v>
      </c>
      <c r="AA17" s="165">
        <v>760019788.04999995</v>
      </c>
      <c r="AB17" s="110" t="s">
        <v>55</v>
      </c>
      <c r="AC17" s="110" t="s">
        <v>54</v>
      </c>
      <c r="AD17" s="140">
        <v>45505</v>
      </c>
      <c r="AE17" s="154">
        <v>400000000</v>
      </c>
      <c r="AF17" s="154">
        <v>400000000</v>
      </c>
      <c r="AG17" s="164"/>
      <c r="AH17" s="187" t="s">
        <v>362</v>
      </c>
      <c r="AI17" s="470" t="s">
        <v>316</v>
      </c>
      <c r="AO17" s="106"/>
      <c r="AP17" s="106"/>
      <c r="AQ17" s="106"/>
      <c r="AR17" s="106"/>
      <c r="AS17" s="106"/>
      <c r="AT17" s="106"/>
      <c r="AU17" s="106"/>
      <c r="AV17" s="106"/>
      <c r="AW17" s="106"/>
      <c r="AX17" s="106"/>
      <c r="AY17" s="106"/>
    </row>
    <row r="18" spans="1:75" ht="31.5" customHeight="1" x14ac:dyDescent="0.2">
      <c r="A18" s="431"/>
      <c r="B18" s="484"/>
      <c r="C18" s="487"/>
      <c r="D18" s="431" t="s">
        <v>264</v>
      </c>
      <c r="E18" s="431"/>
      <c r="F18" s="431"/>
      <c r="G18" s="431"/>
      <c r="H18" s="494"/>
      <c r="I18" s="432"/>
      <c r="J18" s="498"/>
      <c r="K18" s="498"/>
      <c r="L18" s="104" t="s">
        <v>526</v>
      </c>
      <c r="M18" s="172"/>
      <c r="N18" s="530"/>
      <c r="O18" s="51">
        <v>375</v>
      </c>
      <c r="P18" s="174"/>
      <c r="Q18" s="178">
        <v>45505</v>
      </c>
      <c r="R18" s="140">
        <v>45657</v>
      </c>
      <c r="S18" s="110">
        <f t="shared" ref="S18:S19" si="1">_xlfn.DAYS(R18,Q18)</f>
        <v>152</v>
      </c>
      <c r="T18" s="459"/>
      <c r="U18" s="431"/>
      <c r="V18" s="431"/>
      <c r="W18" s="431"/>
      <c r="X18" s="431"/>
      <c r="Y18" s="110" t="s">
        <v>333</v>
      </c>
      <c r="Z18" s="110" t="s">
        <v>611</v>
      </c>
      <c r="AA18" s="163">
        <v>651392121</v>
      </c>
      <c r="AB18" s="110" t="s">
        <v>77</v>
      </c>
      <c r="AC18" s="110" t="s">
        <v>54</v>
      </c>
      <c r="AD18" s="140">
        <v>45505</v>
      </c>
      <c r="AE18" s="456">
        <v>445613000</v>
      </c>
      <c r="AF18" s="456">
        <v>445613000</v>
      </c>
      <c r="AG18" s="154"/>
      <c r="AH18" s="502" t="s">
        <v>372</v>
      </c>
      <c r="AI18" s="478"/>
      <c r="AO18" s="106"/>
      <c r="AP18" s="106"/>
      <c r="AQ18" s="106"/>
      <c r="AR18" s="106"/>
      <c r="AS18" s="106"/>
      <c r="AT18" s="106"/>
      <c r="AU18" s="106"/>
      <c r="AV18" s="106"/>
      <c r="AW18" s="106"/>
      <c r="AX18" s="106"/>
      <c r="AY18" s="106"/>
    </row>
    <row r="19" spans="1:75" ht="50.1" customHeight="1" x14ac:dyDescent="0.2">
      <c r="A19" s="431"/>
      <c r="B19" s="484"/>
      <c r="C19" s="487"/>
      <c r="D19" s="432"/>
      <c r="E19" s="431"/>
      <c r="F19" s="431"/>
      <c r="G19" s="431"/>
      <c r="H19" s="495"/>
      <c r="I19" s="126" t="s">
        <v>583</v>
      </c>
      <c r="J19" s="213">
        <v>0.10965547544514133</v>
      </c>
      <c r="K19" s="213"/>
      <c r="L19" s="104" t="s">
        <v>527</v>
      </c>
      <c r="M19" s="172"/>
      <c r="N19" s="110" t="s">
        <v>298</v>
      </c>
      <c r="O19" s="189">
        <f>O17</f>
        <v>63539</v>
      </c>
      <c r="P19" s="174"/>
      <c r="Q19" s="178">
        <v>45505</v>
      </c>
      <c r="R19" s="140">
        <v>45657</v>
      </c>
      <c r="S19" s="110">
        <f t="shared" si="1"/>
        <v>152</v>
      </c>
      <c r="T19" s="459"/>
      <c r="U19" s="431"/>
      <c r="V19" s="431"/>
      <c r="W19" s="432"/>
      <c r="X19" s="432"/>
      <c r="Y19" s="110" t="s">
        <v>333</v>
      </c>
      <c r="Z19" s="110" t="s">
        <v>611</v>
      </c>
      <c r="AA19" s="163">
        <v>465280085</v>
      </c>
      <c r="AB19" s="110" t="s">
        <v>77</v>
      </c>
      <c r="AC19" s="110" t="s">
        <v>54</v>
      </c>
      <c r="AD19" s="140">
        <v>45505</v>
      </c>
      <c r="AE19" s="475"/>
      <c r="AF19" s="475"/>
      <c r="AG19" s="156"/>
      <c r="AH19" s="503"/>
      <c r="AI19" s="478"/>
      <c r="AO19" s="106"/>
      <c r="AP19" s="106"/>
      <c r="AQ19" s="106"/>
      <c r="AR19" s="106"/>
      <c r="AS19" s="106"/>
      <c r="AT19" s="106"/>
      <c r="AU19" s="106"/>
      <c r="AV19" s="106"/>
      <c r="AW19" s="106"/>
      <c r="AX19" s="106"/>
      <c r="AY19" s="106"/>
    </row>
    <row r="20" spans="1:75" ht="24.95" customHeight="1" x14ac:dyDescent="0.2">
      <c r="A20" s="431"/>
      <c r="B20" s="484"/>
      <c r="C20" s="487"/>
      <c r="D20" s="441" t="s">
        <v>266</v>
      </c>
      <c r="E20" s="431"/>
      <c r="F20" s="431"/>
      <c r="G20" s="431"/>
      <c r="H20" s="493" t="s">
        <v>321</v>
      </c>
      <c r="I20" s="441" t="s">
        <v>539</v>
      </c>
      <c r="J20" s="422">
        <v>3.6698639052985774E-2</v>
      </c>
      <c r="K20" s="422"/>
      <c r="L20" s="104" t="s">
        <v>528</v>
      </c>
      <c r="M20" s="172"/>
      <c r="N20" s="530" t="s">
        <v>300</v>
      </c>
      <c r="O20" s="51">
        <v>2</v>
      </c>
      <c r="P20" s="174"/>
      <c r="Q20" s="178">
        <v>45505</v>
      </c>
      <c r="R20" s="140">
        <v>45657</v>
      </c>
      <c r="S20" s="110">
        <f>_xlfn.DAYS(R20,Q20)</f>
        <v>152</v>
      </c>
      <c r="T20" s="459"/>
      <c r="U20" s="431"/>
      <c r="V20" s="431"/>
      <c r="W20" s="430" t="s">
        <v>366</v>
      </c>
      <c r="X20" s="431" t="s">
        <v>371</v>
      </c>
      <c r="Y20" s="110" t="s">
        <v>333</v>
      </c>
      <c r="Z20" s="110" t="s">
        <v>611</v>
      </c>
      <c r="AA20" s="163">
        <v>31143261</v>
      </c>
      <c r="AB20" s="110" t="s">
        <v>77</v>
      </c>
      <c r="AC20" s="110" t="s">
        <v>54</v>
      </c>
      <c r="AD20" s="140">
        <v>45505</v>
      </c>
      <c r="AE20" s="457"/>
      <c r="AF20" s="457"/>
      <c r="AG20" s="155"/>
      <c r="AH20" s="504"/>
      <c r="AI20" s="478"/>
      <c r="AO20" s="106"/>
      <c r="AP20" s="106"/>
      <c r="AQ20" s="106"/>
      <c r="AR20" s="106"/>
      <c r="AS20" s="106"/>
      <c r="AT20" s="106"/>
      <c r="AU20" s="106"/>
      <c r="AV20" s="106"/>
      <c r="AW20" s="106"/>
      <c r="AX20" s="106"/>
      <c r="AY20" s="106"/>
    </row>
    <row r="21" spans="1:75" ht="24.95" customHeight="1" x14ac:dyDescent="0.2">
      <c r="A21" s="431"/>
      <c r="B21" s="484"/>
      <c r="C21" s="487"/>
      <c r="D21" s="441"/>
      <c r="E21" s="431"/>
      <c r="F21" s="431"/>
      <c r="G21" s="431"/>
      <c r="H21" s="494"/>
      <c r="I21" s="441"/>
      <c r="J21" s="423"/>
      <c r="K21" s="423"/>
      <c r="L21" s="104" t="s">
        <v>529</v>
      </c>
      <c r="M21" s="172"/>
      <c r="N21" s="530"/>
      <c r="O21" s="51">
        <v>4</v>
      </c>
      <c r="P21" s="174"/>
      <c r="Q21" s="178">
        <v>45505</v>
      </c>
      <c r="R21" s="140">
        <v>45657</v>
      </c>
      <c r="S21" s="110">
        <f>_xlfn.DAYS(R21,Q21)</f>
        <v>152</v>
      </c>
      <c r="T21" s="459"/>
      <c r="U21" s="431"/>
      <c r="V21" s="431"/>
      <c r="W21" s="431"/>
      <c r="X21" s="431"/>
      <c r="Y21" s="110" t="s">
        <v>333</v>
      </c>
      <c r="Z21" s="110" t="s">
        <v>611</v>
      </c>
      <c r="AA21" s="163">
        <v>62286524</v>
      </c>
      <c r="AB21" s="110" t="s">
        <v>77</v>
      </c>
      <c r="AC21" s="110" t="s">
        <v>62</v>
      </c>
      <c r="AD21" s="140">
        <v>45505</v>
      </c>
      <c r="AE21" s="456">
        <v>311432627</v>
      </c>
      <c r="AF21" s="456">
        <v>311432627</v>
      </c>
      <c r="AG21" s="154"/>
      <c r="AH21" s="502" t="s">
        <v>361</v>
      </c>
      <c r="AI21" s="478"/>
      <c r="AO21" s="106"/>
      <c r="AP21" s="106"/>
      <c r="AQ21" s="106"/>
      <c r="AR21" s="106"/>
      <c r="AS21" s="106"/>
      <c r="AT21" s="106"/>
      <c r="AU21" s="106"/>
      <c r="AV21" s="106"/>
      <c r="AW21" s="106"/>
      <c r="AX21" s="106"/>
      <c r="AY21" s="106"/>
    </row>
    <row r="22" spans="1:75" ht="24.95" customHeight="1" x14ac:dyDescent="0.2">
      <c r="A22" s="431"/>
      <c r="B22" s="484"/>
      <c r="C22" s="487"/>
      <c r="D22" s="441"/>
      <c r="E22" s="431"/>
      <c r="F22" s="431"/>
      <c r="G22" s="431"/>
      <c r="H22" s="494"/>
      <c r="I22" s="441"/>
      <c r="J22" s="424"/>
      <c r="K22" s="424"/>
      <c r="L22" s="104" t="s">
        <v>530</v>
      </c>
      <c r="M22" s="172"/>
      <c r="N22" s="530"/>
      <c r="O22" s="51">
        <v>3</v>
      </c>
      <c r="P22" s="174"/>
      <c r="Q22" s="178">
        <v>45505</v>
      </c>
      <c r="R22" s="140">
        <v>45657</v>
      </c>
      <c r="S22" s="110">
        <f t="shared" ref="S22:S26" si="2">_xlfn.DAYS(R22,Q22)</f>
        <v>152</v>
      </c>
      <c r="T22" s="459"/>
      <c r="U22" s="431"/>
      <c r="V22" s="431"/>
      <c r="W22" s="431"/>
      <c r="X22" s="431"/>
      <c r="Y22" s="110" t="s">
        <v>333</v>
      </c>
      <c r="Z22" s="110" t="s">
        <v>611</v>
      </c>
      <c r="AA22" s="163">
        <v>62286524</v>
      </c>
      <c r="AB22" s="110" t="s">
        <v>77</v>
      </c>
      <c r="AC22" s="110" t="s">
        <v>62</v>
      </c>
      <c r="AD22" s="140">
        <v>45505</v>
      </c>
      <c r="AE22" s="457"/>
      <c r="AF22" s="457"/>
      <c r="AG22" s="155"/>
      <c r="AH22" s="504"/>
      <c r="AI22" s="478"/>
      <c r="AO22" s="106"/>
      <c r="AP22" s="106"/>
      <c r="AQ22" s="106"/>
      <c r="AR22" s="106"/>
      <c r="AS22" s="106"/>
      <c r="AT22" s="106"/>
      <c r="AU22" s="106"/>
      <c r="AV22" s="106"/>
      <c r="AW22" s="106"/>
      <c r="AX22" s="106"/>
      <c r="AY22" s="106"/>
    </row>
    <row r="23" spans="1:75" ht="42.75" customHeight="1" x14ac:dyDescent="0.2">
      <c r="A23" s="431"/>
      <c r="B23" s="484"/>
      <c r="C23" s="487"/>
      <c r="D23" s="441" t="s">
        <v>265</v>
      </c>
      <c r="E23" s="431"/>
      <c r="F23" s="431"/>
      <c r="G23" s="431"/>
      <c r="H23" s="494"/>
      <c r="I23" s="441"/>
      <c r="J23" s="422">
        <v>0.19532054246886163</v>
      </c>
      <c r="K23" s="422"/>
      <c r="L23" s="104" t="s">
        <v>531</v>
      </c>
      <c r="M23" s="172"/>
      <c r="N23" s="530" t="s">
        <v>300</v>
      </c>
      <c r="O23" s="51">
        <v>1</v>
      </c>
      <c r="P23" s="174"/>
      <c r="Q23" s="178">
        <v>45505</v>
      </c>
      <c r="R23" s="140">
        <v>45657</v>
      </c>
      <c r="S23" s="110">
        <f t="shared" si="2"/>
        <v>152</v>
      </c>
      <c r="T23" s="459"/>
      <c r="U23" s="431"/>
      <c r="V23" s="431"/>
      <c r="W23" s="431"/>
      <c r="X23" s="431"/>
      <c r="Y23" s="110" t="s">
        <v>333</v>
      </c>
      <c r="Z23" s="110" t="s">
        <v>611</v>
      </c>
      <c r="AA23" s="163">
        <v>119643450</v>
      </c>
      <c r="AB23" s="110" t="s">
        <v>77</v>
      </c>
      <c r="AC23" s="110" t="s">
        <v>54</v>
      </c>
      <c r="AD23" s="140">
        <v>45505</v>
      </c>
      <c r="AE23" s="456">
        <v>626605513</v>
      </c>
      <c r="AF23" s="456">
        <v>626605514</v>
      </c>
      <c r="AG23" s="149"/>
      <c r="AH23" s="505" t="s">
        <v>373</v>
      </c>
      <c r="AI23" s="478"/>
      <c r="AO23" s="106"/>
      <c r="AP23" s="106"/>
      <c r="AQ23" s="106"/>
      <c r="AR23" s="106"/>
      <c r="AS23" s="106"/>
      <c r="AT23" s="106"/>
      <c r="AU23" s="106"/>
      <c r="AV23" s="106"/>
      <c r="AW23" s="106"/>
      <c r="AX23" s="106"/>
      <c r="AY23" s="106"/>
    </row>
    <row r="24" spans="1:75" ht="38.25" x14ac:dyDescent="0.2">
      <c r="A24" s="431"/>
      <c r="B24" s="484"/>
      <c r="C24" s="487"/>
      <c r="D24" s="441"/>
      <c r="E24" s="431"/>
      <c r="F24" s="431"/>
      <c r="G24" s="431"/>
      <c r="H24" s="494"/>
      <c r="I24" s="441"/>
      <c r="J24" s="423"/>
      <c r="K24" s="423"/>
      <c r="L24" s="104" t="s">
        <v>532</v>
      </c>
      <c r="M24" s="172"/>
      <c r="N24" s="530"/>
      <c r="O24" s="51">
        <v>1</v>
      </c>
      <c r="P24" s="174"/>
      <c r="Q24" s="178">
        <v>45505</v>
      </c>
      <c r="R24" s="140">
        <v>45657</v>
      </c>
      <c r="S24" s="110">
        <f t="shared" si="2"/>
        <v>152</v>
      </c>
      <c r="T24" s="459"/>
      <c r="U24" s="431"/>
      <c r="V24" s="431"/>
      <c r="W24" s="431"/>
      <c r="X24" s="431"/>
      <c r="Y24" s="110" t="s">
        <v>333</v>
      </c>
      <c r="Z24" s="110" t="s">
        <v>611</v>
      </c>
      <c r="AA24" s="163">
        <v>518454952</v>
      </c>
      <c r="AB24" s="110" t="s">
        <v>77</v>
      </c>
      <c r="AC24" s="110" t="s">
        <v>54</v>
      </c>
      <c r="AD24" s="140">
        <v>45505</v>
      </c>
      <c r="AE24" s="457"/>
      <c r="AF24" s="457"/>
      <c r="AG24" s="150"/>
      <c r="AH24" s="506"/>
      <c r="AI24" s="478"/>
      <c r="AO24" s="106"/>
      <c r="AP24" s="106"/>
      <c r="AQ24" s="106"/>
      <c r="AR24" s="106"/>
      <c r="AS24" s="106"/>
      <c r="AT24" s="106"/>
      <c r="AU24" s="106"/>
      <c r="AV24" s="106"/>
      <c r="AW24" s="106"/>
      <c r="AX24" s="106"/>
      <c r="AY24" s="106"/>
    </row>
    <row r="25" spans="1:75" ht="37.5" customHeight="1" x14ac:dyDescent="0.2">
      <c r="A25" s="431"/>
      <c r="B25" s="484"/>
      <c r="C25" s="487"/>
      <c r="D25" s="441"/>
      <c r="E25" s="431"/>
      <c r="F25" s="431"/>
      <c r="G25" s="431"/>
      <c r="H25" s="494"/>
      <c r="I25" s="441"/>
      <c r="J25" s="423"/>
      <c r="K25" s="423"/>
      <c r="L25" s="104" t="s">
        <v>533</v>
      </c>
      <c r="M25" s="172"/>
      <c r="N25" s="530"/>
      <c r="O25" s="51">
        <v>50</v>
      </c>
      <c r="P25" s="174"/>
      <c r="Q25" s="178">
        <v>45505</v>
      </c>
      <c r="R25" s="140">
        <v>45657</v>
      </c>
      <c r="S25" s="110">
        <f t="shared" si="2"/>
        <v>152</v>
      </c>
      <c r="T25" s="459"/>
      <c r="U25" s="431"/>
      <c r="V25" s="431"/>
      <c r="W25" s="431"/>
      <c r="X25" s="431"/>
      <c r="Y25" s="110" t="s">
        <v>333</v>
      </c>
      <c r="Z25" s="110" t="s">
        <v>611</v>
      </c>
      <c r="AA25" s="163">
        <v>79762300</v>
      </c>
      <c r="AB25" s="110" t="s">
        <v>77</v>
      </c>
      <c r="AC25" s="110" t="s">
        <v>54</v>
      </c>
      <c r="AD25" s="140">
        <v>45505</v>
      </c>
      <c r="AE25" s="456">
        <v>1186524843.05</v>
      </c>
      <c r="AF25" s="456">
        <v>1186524843.05</v>
      </c>
      <c r="AG25" s="154"/>
      <c r="AH25" s="502" t="s">
        <v>374</v>
      </c>
      <c r="AI25" s="478"/>
    </row>
    <row r="26" spans="1:75" ht="25.5" x14ac:dyDescent="0.2">
      <c r="A26" s="431"/>
      <c r="B26" s="484"/>
      <c r="C26" s="487"/>
      <c r="D26" s="441"/>
      <c r="E26" s="431"/>
      <c r="F26" s="431"/>
      <c r="G26" s="431"/>
      <c r="H26" s="495"/>
      <c r="I26" s="441"/>
      <c r="J26" s="424"/>
      <c r="K26" s="424"/>
      <c r="L26" s="104" t="s">
        <v>534</v>
      </c>
      <c r="M26" s="172"/>
      <c r="N26" s="531"/>
      <c r="O26" s="51">
        <v>10</v>
      </c>
      <c r="P26" s="174"/>
      <c r="Q26" s="178">
        <v>45505</v>
      </c>
      <c r="R26" s="140">
        <v>45657</v>
      </c>
      <c r="S26" s="110">
        <f t="shared" si="2"/>
        <v>152</v>
      </c>
      <c r="T26" s="459"/>
      <c r="U26" s="431"/>
      <c r="V26" s="431"/>
      <c r="W26" s="431"/>
      <c r="X26" s="431"/>
      <c r="Y26" s="110" t="s">
        <v>333</v>
      </c>
      <c r="Z26" s="110" t="s">
        <v>611</v>
      </c>
      <c r="AA26" s="163">
        <v>79762300</v>
      </c>
      <c r="AB26" s="110" t="s">
        <v>77</v>
      </c>
      <c r="AC26" s="110" t="s">
        <v>54</v>
      </c>
      <c r="AD26" s="140">
        <v>45505</v>
      </c>
      <c r="AE26" s="475"/>
      <c r="AF26" s="475"/>
      <c r="AG26" s="156"/>
      <c r="AH26" s="503"/>
      <c r="AI26" s="478"/>
    </row>
    <row r="27" spans="1:75" ht="29.1" customHeight="1" x14ac:dyDescent="0.2">
      <c r="A27" s="431"/>
      <c r="B27" s="484"/>
      <c r="C27" s="487"/>
      <c r="D27" s="441" t="s">
        <v>267</v>
      </c>
      <c r="E27" s="431"/>
      <c r="F27" s="431"/>
      <c r="G27" s="431"/>
      <c r="H27" s="496" t="s">
        <v>322</v>
      </c>
      <c r="I27" s="431" t="s">
        <v>538</v>
      </c>
      <c r="J27" s="491">
        <v>3.3028775124119572E-2</v>
      </c>
      <c r="K27" s="491"/>
      <c r="L27" s="104" t="s">
        <v>535</v>
      </c>
      <c r="M27" s="172"/>
      <c r="N27" s="530" t="s">
        <v>301</v>
      </c>
      <c r="O27" s="51">
        <v>1</v>
      </c>
      <c r="P27" s="174"/>
      <c r="Q27" s="178">
        <v>45505</v>
      </c>
      <c r="R27" s="140">
        <v>45657</v>
      </c>
      <c r="S27" s="110">
        <f>_xlfn.DAYS(R27,Q27)</f>
        <v>152</v>
      </c>
      <c r="T27" s="459"/>
      <c r="U27" s="431"/>
      <c r="V27" s="431"/>
      <c r="W27" s="431"/>
      <c r="X27" s="431"/>
      <c r="Y27" s="110" t="s">
        <v>333</v>
      </c>
      <c r="Z27" s="110" t="s">
        <v>611</v>
      </c>
      <c r="AA27" s="163">
        <v>31143261</v>
      </c>
      <c r="AB27" s="110" t="s">
        <v>77</v>
      </c>
      <c r="AC27" s="110" t="s">
        <v>54</v>
      </c>
      <c r="AD27" s="140">
        <v>45505</v>
      </c>
      <c r="AE27" s="475"/>
      <c r="AF27" s="475"/>
      <c r="AG27" s="156"/>
      <c r="AH27" s="503"/>
      <c r="AI27" s="478"/>
    </row>
    <row r="28" spans="1:75" ht="45.95" customHeight="1" x14ac:dyDescent="0.2">
      <c r="A28" s="432"/>
      <c r="B28" s="485"/>
      <c r="C28" s="488"/>
      <c r="D28" s="441"/>
      <c r="E28" s="432"/>
      <c r="F28" s="432"/>
      <c r="G28" s="432"/>
      <c r="H28" s="497"/>
      <c r="I28" s="432"/>
      <c r="J28" s="490"/>
      <c r="K28" s="490"/>
      <c r="L28" s="104" t="s">
        <v>536</v>
      </c>
      <c r="M28" s="172"/>
      <c r="N28" s="530"/>
      <c r="O28" s="51">
        <v>9</v>
      </c>
      <c r="P28" s="174"/>
      <c r="Q28" s="178">
        <v>45505</v>
      </c>
      <c r="R28" s="140">
        <v>45657</v>
      </c>
      <c r="S28" s="110">
        <f>_xlfn.DAYS(R28,Q28)</f>
        <v>152</v>
      </c>
      <c r="T28" s="460"/>
      <c r="U28" s="432"/>
      <c r="V28" s="432"/>
      <c r="W28" s="432"/>
      <c r="X28" s="432"/>
      <c r="Y28" s="110" t="s">
        <v>333</v>
      </c>
      <c r="Z28" s="110" t="s">
        <v>611</v>
      </c>
      <c r="AA28" s="163">
        <v>109001417</v>
      </c>
      <c r="AB28" s="110" t="s">
        <v>77</v>
      </c>
      <c r="AC28" s="110" t="s">
        <v>54</v>
      </c>
      <c r="AD28" s="140">
        <v>45505</v>
      </c>
      <c r="AE28" s="457"/>
      <c r="AF28" s="457"/>
      <c r="AG28" s="155"/>
      <c r="AH28" s="500"/>
      <c r="AI28" s="471"/>
    </row>
    <row r="29" spans="1:75" s="115" customFormat="1" ht="7.5" customHeight="1" x14ac:dyDescent="0.2">
      <c r="A29" s="111"/>
      <c r="B29" s="60"/>
      <c r="C29" s="112"/>
      <c r="D29" s="63"/>
      <c r="E29" s="60"/>
      <c r="F29" s="113"/>
      <c r="G29" s="60"/>
      <c r="H29" s="60"/>
      <c r="I29" s="60"/>
      <c r="J29" s="159"/>
      <c r="K29" s="159"/>
      <c r="L29" s="114"/>
      <c r="M29" s="117"/>
      <c r="N29" s="176"/>
      <c r="O29" s="181"/>
      <c r="P29" s="65"/>
      <c r="Q29" s="62"/>
      <c r="R29" s="62"/>
      <c r="S29" s="62"/>
      <c r="T29" s="116"/>
      <c r="U29" s="60"/>
      <c r="V29" s="60"/>
      <c r="W29" s="116"/>
      <c r="X29" s="118"/>
      <c r="Y29" s="116"/>
      <c r="Z29" s="117"/>
      <c r="AA29" s="117"/>
      <c r="AB29" s="130"/>
      <c r="AC29" s="117"/>
      <c r="AD29" s="117"/>
      <c r="AE29" s="116"/>
      <c r="AF29" s="116"/>
      <c r="AG29" s="116"/>
      <c r="AH29" s="119"/>
      <c r="AI29" s="120"/>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c r="BN29" s="105"/>
      <c r="BO29" s="105"/>
      <c r="BP29" s="105"/>
      <c r="BQ29" s="105"/>
      <c r="BR29" s="105"/>
      <c r="BS29" s="105"/>
      <c r="BT29" s="105"/>
      <c r="BU29" s="105"/>
      <c r="BV29" s="105"/>
      <c r="BW29" s="105"/>
    </row>
    <row r="30" spans="1:75" s="3" customFormat="1" ht="42" customHeight="1" x14ac:dyDescent="0.2">
      <c r="A30" s="438" t="s">
        <v>290</v>
      </c>
      <c r="B30" s="520" t="s">
        <v>224</v>
      </c>
      <c r="C30" s="492" t="s">
        <v>335</v>
      </c>
      <c r="D30" s="515" t="s">
        <v>268</v>
      </c>
      <c r="E30" s="430" t="s">
        <v>315</v>
      </c>
      <c r="F30" s="479">
        <v>2024130010100</v>
      </c>
      <c r="G30" s="430" t="s">
        <v>541</v>
      </c>
      <c r="H30" s="439" t="s">
        <v>326</v>
      </c>
      <c r="I30" s="438" t="s">
        <v>542</v>
      </c>
      <c r="J30" s="465">
        <v>0.57175351485054604</v>
      </c>
      <c r="K30" s="465"/>
      <c r="L30" s="214" t="s">
        <v>543</v>
      </c>
      <c r="M30" s="175"/>
      <c r="N30" s="530" t="s">
        <v>302</v>
      </c>
      <c r="O30" s="52">
        <v>250</v>
      </c>
      <c r="P30" s="183"/>
      <c r="Q30" s="178">
        <v>45505</v>
      </c>
      <c r="R30" s="140">
        <v>45657</v>
      </c>
      <c r="S30" s="110">
        <f t="shared" ref="S30:S33" si="3">_xlfn.DAYS(R30,Q30)</f>
        <v>152</v>
      </c>
      <c r="T30" s="458">
        <v>46000</v>
      </c>
      <c r="U30" s="430" t="s">
        <v>332</v>
      </c>
      <c r="V30" s="430" t="s">
        <v>323</v>
      </c>
      <c r="W30" s="438" t="s">
        <v>375</v>
      </c>
      <c r="X30" s="438" t="s">
        <v>376</v>
      </c>
      <c r="Y30" s="110" t="s">
        <v>333</v>
      </c>
      <c r="Z30" s="110" t="s">
        <v>612</v>
      </c>
      <c r="AA30" s="163">
        <v>200292129</v>
      </c>
      <c r="AB30" s="110" t="s">
        <v>77</v>
      </c>
      <c r="AC30" s="110" t="s">
        <v>54</v>
      </c>
      <c r="AD30" s="140">
        <v>45505</v>
      </c>
      <c r="AE30" s="456">
        <v>54000000</v>
      </c>
      <c r="AF30" s="456">
        <v>54000000</v>
      </c>
      <c r="AG30" s="154"/>
      <c r="AH30" s="499" t="s">
        <v>362</v>
      </c>
      <c r="AI30" s="470" t="s">
        <v>347</v>
      </c>
      <c r="AJ30" s="105"/>
      <c r="AK30" s="105"/>
      <c r="AL30" s="105"/>
      <c r="AM30" s="105"/>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c r="BN30" s="105"/>
      <c r="BO30" s="105"/>
      <c r="BP30" s="105"/>
      <c r="BQ30" s="105"/>
      <c r="BR30" s="105"/>
      <c r="BS30" s="105"/>
      <c r="BT30" s="105"/>
      <c r="BU30" s="105"/>
      <c r="BV30" s="105"/>
      <c r="BW30" s="105"/>
    </row>
    <row r="31" spans="1:75" s="3" customFormat="1" ht="42" customHeight="1" x14ac:dyDescent="0.2">
      <c r="A31" s="439"/>
      <c r="B31" s="521"/>
      <c r="C31" s="487"/>
      <c r="D31" s="516"/>
      <c r="E31" s="431"/>
      <c r="F31" s="480"/>
      <c r="G31" s="431"/>
      <c r="H31" s="439"/>
      <c r="I31" s="439"/>
      <c r="J31" s="466"/>
      <c r="K31" s="466"/>
      <c r="L31" s="214" t="s">
        <v>544</v>
      </c>
      <c r="M31" s="175"/>
      <c r="N31" s="530"/>
      <c r="O31" s="52">
        <v>4</v>
      </c>
      <c r="P31" s="183"/>
      <c r="Q31" s="178">
        <v>45505</v>
      </c>
      <c r="R31" s="140">
        <v>45657</v>
      </c>
      <c r="S31" s="110">
        <f t="shared" si="3"/>
        <v>152</v>
      </c>
      <c r="T31" s="459"/>
      <c r="U31" s="431"/>
      <c r="V31" s="431"/>
      <c r="W31" s="439"/>
      <c r="X31" s="439"/>
      <c r="Y31" s="110" t="s">
        <v>333</v>
      </c>
      <c r="Z31" s="110" t="s">
        <v>612</v>
      </c>
      <c r="AA31" s="163">
        <v>20000000</v>
      </c>
      <c r="AB31" s="110" t="s">
        <v>77</v>
      </c>
      <c r="AC31" s="110" t="s">
        <v>54</v>
      </c>
      <c r="AD31" s="140">
        <v>45505</v>
      </c>
      <c r="AE31" s="475"/>
      <c r="AF31" s="475"/>
      <c r="AG31" s="156"/>
      <c r="AH31" s="501"/>
      <c r="AI31" s="478"/>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105"/>
      <c r="BM31" s="105"/>
      <c r="BN31" s="105"/>
      <c r="BO31" s="105"/>
      <c r="BP31" s="105"/>
      <c r="BQ31" s="105"/>
      <c r="BR31" s="105"/>
      <c r="BS31" s="105"/>
      <c r="BT31" s="105"/>
      <c r="BU31" s="105"/>
      <c r="BV31" s="105"/>
      <c r="BW31" s="105"/>
    </row>
    <row r="32" spans="1:75" s="3" customFormat="1" ht="42" customHeight="1" x14ac:dyDescent="0.2">
      <c r="A32" s="439"/>
      <c r="B32" s="521"/>
      <c r="C32" s="487"/>
      <c r="D32" s="523" t="s">
        <v>269</v>
      </c>
      <c r="E32" s="431"/>
      <c r="F32" s="480"/>
      <c r="G32" s="431"/>
      <c r="H32" s="439"/>
      <c r="I32" s="439"/>
      <c r="J32" s="465">
        <v>0.36336065406620299</v>
      </c>
      <c r="K32" s="465"/>
      <c r="L32" s="214" t="s">
        <v>584</v>
      </c>
      <c r="M32" s="175"/>
      <c r="N32" s="530" t="s">
        <v>302</v>
      </c>
      <c r="O32" s="51">
        <v>25</v>
      </c>
      <c r="P32" s="174"/>
      <c r="Q32" s="178">
        <v>45505</v>
      </c>
      <c r="R32" s="140">
        <v>45657</v>
      </c>
      <c r="S32" s="110">
        <f t="shared" si="3"/>
        <v>152</v>
      </c>
      <c r="T32" s="459"/>
      <c r="U32" s="431"/>
      <c r="V32" s="431"/>
      <c r="W32" s="439"/>
      <c r="X32" s="439"/>
      <c r="Y32" s="110" t="s">
        <v>333</v>
      </c>
      <c r="Z32" s="110" t="s">
        <v>614</v>
      </c>
      <c r="AA32" s="163">
        <v>80000000</v>
      </c>
      <c r="AB32" s="110" t="s">
        <v>68</v>
      </c>
      <c r="AC32" s="110" t="s">
        <v>54</v>
      </c>
      <c r="AD32" s="140">
        <v>45505</v>
      </c>
      <c r="AE32" s="457"/>
      <c r="AF32" s="457"/>
      <c r="AG32" s="155"/>
      <c r="AH32" s="500"/>
      <c r="AI32" s="478"/>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5"/>
      <c r="BQ32" s="105"/>
      <c r="BR32" s="105"/>
      <c r="BS32" s="105"/>
      <c r="BT32" s="105"/>
      <c r="BU32" s="105"/>
      <c r="BV32" s="105"/>
      <c r="BW32" s="105"/>
    </row>
    <row r="33" spans="1:75" s="3" customFormat="1" ht="42" customHeight="1" x14ac:dyDescent="0.2">
      <c r="A33" s="439"/>
      <c r="B33" s="521"/>
      <c r="C33" s="487"/>
      <c r="D33" s="523"/>
      <c r="E33" s="431"/>
      <c r="F33" s="480"/>
      <c r="G33" s="431"/>
      <c r="H33" s="440"/>
      <c r="I33" s="440"/>
      <c r="J33" s="466"/>
      <c r="K33" s="466"/>
      <c r="L33" s="214" t="s">
        <v>545</v>
      </c>
      <c r="M33" s="175"/>
      <c r="N33" s="530"/>
      <c r="O33" s="51">
        <v>1</v>
      </c>
      <c r="P33" s="174"/>
      <c r="Q33" s="178">
        <v>45505</v>
      </c>
      <c r="R33" s="140">
        <v>45657</v>
      </c>
      <c r="S33" s="110">
        <f t="shared" si="3"/>
        <v>152</v>
      </c>
      <c r="T33" s="459"/>
      <c r="U33" s="431"/>
      <c r="V33" s="431"/>
      <c r="W33" s="440"/>
      <c r="X33" s="440"/>
      <c r="Y33" s="110" t="s">
        <v>333</v>
      </c>
      <c r="Z33" s="110" t="s">
        <v>611</v>
      </c>
      <c r="AA33" s="163">
        <v>60000000</v>
      </c>
      <c r="AB33" s="110" t="s">
        <v>77</v>
      </c>
      <c r="AC33" s="110" t="s">
        <v>62</v>
      </c>
      <c r="AD33" s="140">
        <v>45505</v>
      </c>
      <c r="AE33" s="456">
        <v>329945212</v>
      </c>
      <c r="AF33" s="456">
        <v>329945212</v>
      </c>
      <c r="AG33" s="154"/>
      <c r="AH33" s="499" t="s">
        <v>361</v>
      </c>
      <c r="AI33" s="478"/>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5"/>
      <c r="BR33" s="105"/>
      <c r="BS33" s="105"/>
      <c r="BT33" s="105"/>
      <c r="BU33" s="105"/>
      <c r="BV33" s="105"/>
      <c r="BW33" s="105"/>
    </row>
    <row r="34" spans="1:75" ht="42" customHeight="1" x14ac:dyDescent="0.2">
      <c r="A34" s="439"/>
      <c r="B34" s="521"/>
      <c r="C34" s="487"/>
      <c r="D34" s="523" t="s">
        <v>270</v>
      </c>
      <c r="E34" s="431"/>
      <c r="F34" s="480"/>
      <c r="G34" s="431"/>
      <c r="H34" s="430" t="s">
        <v>546</v>
      </c>
      <c r="I34" s="438" t="s">
        <v>538</v>
      </c>
      <c r="J34" s="426">
        <v>1.2977166216650101E-2</v>
      </c>
      <c r="K34" s="426"/>
      <c r="L34" s="214" t="s">
        <v>548</v>
      </c>
      <c r="M34" s="172"/>
      <c r="N34" s="441" t="s">
        <v>301</v>
      </c>
      <c r="O34" s="51">
        <v>1</v>
      </c>
      <c r="P34" s="174"/>
      <c r="Q34" s="178">
        <v>45505</v>
      </c>
      <c r="R34" s="140">
        <v>45657</v>
      </c>
      <c r="S34" s="110">
        <f>_xlfn.DAYS(R34,Q34)</f>
        <v>152</v>
      </c>
      <c r="T34" s="459"/>
      <c r="U34" s="431"/>
      <c r="V34" s="431"/>
      <c r="W34" s="441" t="s">
        <v>377</v>
      </c>
      <c r="X34" s="476" t="s">
        <v>378</v>
      </c>
      <c r="Y34" s="110" t="s">
        <v>617</v>
      </c>
      <c r="Z34" s="110" t="s">
        <v>64</v>
      </c>
      <c r="AA34" s="110">
        <v>0</v>
      </c>
      <c r="AB34" s="110"/>
      <c r="AC34" s="110"/>
      <c r="AD34" s="140" t="s">
        <v>64</v>
      </c>
      <c r="AE34" s="475"/>
      <c r="AF34" s="475"/>
      <c r="AG34" s="156"/>
      <c r="AH34" s="501"/>
      <c r="AI34" s="478"/>
    </row>
    <row r="35" spans="1:75" ht="42" customHeight="1" x14ac:dyDescent="0.2">
      <c r="A35" s="439"/>
      <c r="B35" s="521"/>
      <c r="C35" s="487"/>
      <c r="D35" s="523"/>
      <c r="E35" s="431"/>
      <c r="F35" s="480"/>
      <c r="G35" s="431"/>
      <c r="H35" s="431"/>
      <c r="I35" s="440"/>
      <c r="J35" s="428"/>
      <c r="K35" s="428"/>
      <c r="L35" s="214" t="s">
        <v>549</v>
      </c>
      <c r="M35" s="172"/>
      <c r="N35" s="441"/>
      <c r="O35" s="51">
        <v>1</v>
      </c>
      <c r="P35" s="174"/>
      <c r="Q35" s="178">
        <v>45505</v>
      </c>
      <c r="R35" s="140">
        <v>45657</v>
      </c>
      <c r="S35" s="110">
        <f>_xlfn.DAYS(R35,Q35)</f>
        <v>152</v>
      </c>
      <c r="T35" s="459"/>
      <c r="U35" s="431"/>
      <c r="V35" s="431"/>
      <c r="W35" s="429"/>
      <c r="X35" s="477"/>
      <c r="Y35" s="110" t="s">
        <v>333</v>
      </c>
      <c r="Z35" s="110" t="s">
        <v>611</v>
      </c>
      <c r="AA35" s="163">
        <v>5000000</v>
      </c>
      <c r="AB35" s="110" t="s">
        <v>77</v>
      </c>
      <c r="AC35" s="110" t="s">
        <v>62</v>
      </c>
      <c r="AD35" s="140">
        <v>45505</v>
      </c>
      <c r="AE35" s="457"/>
      <c r="AF35" s="457"/>
      <c r="AG35" s="155"/>
      <c r="AH35" s="500"/>
      <c r="AI35" s="478"/>
    </row>
    <row r="36" spans="1:75" ht="42" customHeight="1" x14ac:dyDescent="0.2">
      <c r="A36" s="439"/>
      <c r="B36" s="521"/>
      <c r="C36" s="487"/>
      <c r="D36" s="523" t="s">
        <v>271</v>
      </c>
      <c r="E36" s="431"/>
      <c r="F36" s="480"/>
      <c r="G36" s="431"/>
      <c r="H36" s="431"/>
      <c r="I36" s="464" t="s">
        <v>547</v>
      </c>
      <c r="J36" s="426">
        <v>5.19086648666005E-2</v>
      </c>
      <c r="K36" s="426"/>
      <c r="L36" s="214" t="s">
        <v>550</v>
      </c>
      <c r="M36" s="172"/>
      <c r="N36" s="441" t="s">
        <v>623</v>
      </c>
      <c r="O36" s="110">
        <v>35</v>
      </c>
      <c r="P36" s="161"/>
      <c r="Q36" s="178">
        <v>45505</v>
      </c>
      <c r="R36" s="140">
        <v>45657</v>
      </c>
      <c r="S36" s="110">
        <f t="shared" ref="S36:S37" si="4">_xlfn.DAYS(R36,Q36)</f>
        <v>152</v>
      </c>
      <c r="T36" s="459"/>
      <c r="U36" s="431"/>
      <c r="V36" s="431"/>
      <c r="W36" s="429"/>
      <c r="X36" s="477"/>
      <c r="Y36" s="110" t="s">
        <v>617</v>
      </c>
      <c r="Z36" s="110" t="s">
        <v>64</v>
      </c>
      <c r="AA36" s="110">
        <v>0</v>
      </c>
      <c r="AB36" s="110"/>
      <c r="AC36" s="110" t="s">
        <v>54</v>
      </c>
      <c r="AD36" s="140" t="s">
        <v>64</v>
      </c>
      <c r="AE36" s="456">
        <v>134917</v>
      </c>
      <c r="AF36" s="456">
        <v>134918</v>
      </c>
      <c r="AG36" s="149"/>
      <c r="AH36" s="505" t="s">
        <v>380</v>
      </c>
      <c r="AI36" s="478"/>
    </row>
    <row r="37" spans="1:75" ht="42" customHeight="1" x14ac:dyDescent="0.2">
      <c r="A37" s="440"/>
      <c r="B37" s="522"/>
      <c r="C37" s="488"/>
      <c r="D37" s="523"/>
      <c r="E37" s="432"/>
      <c r="F37" s="481"/>
      <c r="G37" s="432"/>
      <c r="H37" s="432"/>
      <c r="I37" s="424"/>
      <c r="J37" s="428"/>
      <c r="K37" s="428"/>
      <c r="L37" s="214" t="s">
        <v>551</v>
      </c>
      <c r="M37" s="172"/>
      <c r="N37" s="441"/>
      <c r="O37" s="110">
        <v>35</v>
      </c>
      <c r="P37" s="161"/>
      <c r="Q37" s="178">
        <v>45505</v>
      </c>
      <c r="R37" s="140">
        <v>45657</v>
      </c>
      <c r="S37" s="110">
        <f t="shared" si="4"/>
        <v>152</v>
      </c>
      <c r="T37" s="460"/>
      <c r="U37" s="432"/>
      <c r="V37" s="432"/>
      <c r="W37" s="429"/>
      <c r="X37" s="477"/>
      <c r="Y37" s="110" t="s">
        <v>333</v>
      </c>
      <c r="Z37" s="110" t="s">
        <v>611</v>
      </c>
      <c r="AA37" s="163">
        <v>20000000</v>
      </c>
      <c r="AB37" s="110" t="s">
        <v>77</v>
      </c>
      <c r="AC37" s="110" t="s">
        <v>54</v>
      </c>
      <c r="AD37" s="140">
        <v>45505</v>
      </c>
      <c r="AE37" s="457"/>
      <c r="AF37" s="457"/>
      <c r="AG37" s="150"/>
      <c r="AH37" s="506"/>
      <c r="AI37" s="471"/>
    </row>
    <row r="38" spans="1:75" s="115" customFormat="1" ht="9.6" customHeight="1" x14ac:dyDescent="0.2">
      <c r="A38" s="64"/>
      <c r="B38" s="64"/>
      <c r="C38" s="121"/>
      <c r="D38" s="65"/>
      <c r="E38" s="64"/>
      <c r="F38" s="122"/>
      <c r="G38" s="64"/>
      <c r="H38" s="64"/>
      <c r="I38" s="123"/>
      <c r="J38" s="159"/>
      <c r="K38" s="159"/>
      <c r="L38" s="64"/>
      <c r="M38" s="117"/>
      <c r="N38" s="176"/>
      <c r="O38" s="181"/>
      <c r="P38" s="184"/>
      <c r="Q38" s="179"/>
      <c r="R38" s="116"/>
      <c r="S38" s="117"/>
      <c r="T38" s="124"/>
      <c r="U38" s="60"/>
      <c r="V38" s="60"/>
      <c r="W38" s="116"/>
      <c r="X38" s="118"/>
      <c r="Y38" s="116"/>
      <c r="Z38" s="117"/>
      <c r="AA38" s="117"/>
      <c r="AB38" s="130"/>
      <c r="AC38" s="117"/>
      <c r="AD38" s="117"/>
      <c r="AE38" s="125"/>
      <c r="AF38" s="116"/>
      <c r="AG38" s="116"/>
      <c r="AH38" s="119"/>
      <c r="AI38" s="60"/>
    </row>
    <row r="39" spans="1:75" ht="42" customHeight="1" x14ac:dyDescent="0.2">
      <c r="A39" s="438" t="s">
        <v>290</v>
      </c>
      <c r="B39" s="509" t="s">
        <v>225</v>
      </c>
      <c r="C39" s="512" t="s">
        <v>336</v>
      </c>
      <c r="D39" s="438" t="s">
        <v>272</v>
      </c>
      <c r="E39" s="441" t="s">
        <v>316</v>
      </c>
      <c r="F39" s="442">
        <v>2024130010113</v>
      </c>
      <c r="G39" s="441" t="s">
        <v>327</v>
      </c>
      <c r="H39" s="430" t="s">
        <v>328</v>
      </c>
      <c r="I39" s="430" t="s">
        <v>552</v>
      </c>
      <c r="J39" s="461">
        <v>0.19019644256936799</v>
      </c>
      <c r="K39" s="461"/>
      <c r="L39" s="104" t="s">
        <v>553</v>
      </c>
      <c r="M39" s="172"/>
      <c r="N39" s="530" t="s">
        <v>304</v>
      </c>
      <c r="O39" s="107">
        <v>1</v>
      </c>
      <c r="P39" s="177"/>
      <c r="Q39" s="178">
        <v>45505</v>
      </c>
      <c r="R39" s="140">
        <v>45657</v>
      </c>
      <c r="S39" s="110">
        <f t="shared" ref="S39:S40" si="5">_xlfn.DAYS(R39,Q39)</f>
        <v>152</v>
      </c>
      <c r="T39" s="433">
        <v>1800</v>
      </c>
      <c r="U39" s="430" t="s">
        <v>332</v>
      </c>
      <c r="V39" s="430" t="s">
        <v>323</v>
      </c>
      <c r="W39" s="441" t="s">
        <v>610</v>
      </c>
      <c r="X39" s="476" t="s">
        <v>379</v>
      </c>
      <c r="Y39" s="110" t="s">
        <v>333</v>
      </c>
      <c r="Z39" s="110" t="s">
        <v>611</v>
      </c>
      <c r="AA39" s="163">
        <v>65000000</v>
      </c>
      <c r="AB39" s="110" t="s">
        <v>77</v>
      </c>
      <c r="AC39" s="110" t="s">
        <v>54</v>
      </c>
      <c r="AD39" s="140">
        <v>45505</v>
      </c>
      <c r="AE39" s="456">
        <v>38000000</v>
      </c>
      <c r="AF39" s="456">
        <v>38000001</v>
      </c>
      <c r="AG39" s="149"/>
      <c r="AH39" s="505" t="s">
        <v>389</v>
      </c>
      <c r="AI39" s="469" t="s">
        <v>348</v>
      </c>
    </row>
    <row r="40" spans="1:75" ht="30.6" customHeight="1" x14ac:dyDescent="0.2">
      <c r="A40" s="439"/>
      <c r="B40" s="510"/>
      <c r="C40" s="513"/>
      <c r="D40" s="439"/>
      <c r="E40" s="441"/>
      <c r="F40" s="442"/>
      <c r="G40" s="441"/>
      <c r="H40" s="431"/>
      <c r="I40" s="431"/>
      <c r="J40" s="462"/>
      <c r="K40" s="462"/>
      <c r="L40" s="104" t="s">
        <v>554</v>
      </c>
      <c r="M40" s="172"/>
      <c r="N40" s="530"/>
      <c r="O40" s="107">
        <v>1</v>
      </c>
      <c r="P40" s="177"/>
      <c r="Q40" s="178">
        <v>45505</v>
      </c>
      <c r="R40" s="140">
        <v>45657</v>
      </c>
      <c r="S40" s="110">
        <f t="shared" si="5"/>
        <v>152</v>
      </c>
      <c r="T40" s="433"/>
      <c r="U40" s="431"/>
      <c r="V40" s="431"/>
      <c r="W40" s="441"/>
      <c r="X40" s="476"/>
      <c r="Y40" s="110" t="s">
        <v>333</v>
      </c>
      <c r="Z40" s="110" t="s">
        <v>615</v>
      </c>
      <c r="AA40" s="163">
        <v>60750000</v>
      </c>
      <c r="AB40" s="110" t="s">
        <v>55</v>
      </c>
      <c r="AC40" s="110" t="s">
        <v>54</v>
      </c>
      <c r="AD40" s="140">
        <v>45505</v>
      </c>
      <c r="AE40" s="457"/>
      <c r="AF40" s="457"/>
      <c r="AG40" s="150"/>
      <c r="AH40" s="506"/>
      <c r="AI40" s="469"/>
    </row>
    <row r="41" spans="1:75" ht="36" customHeight="1" x14ac:dyDescent="0.2">
      <c r="A41" s="439"/>
      <c r="B41" s="510"/>
      <c r="C41" s="513"/>
      <c r="D41" s="439"/>
      <c r="E41" s="441"/>
      <c r="F41" s="442"/>
      <c r="G41" s="441"/>
      <c r="H41" s="431"/>
      <c r="I41" s="431"/>
      <c r="J41" s="462"/>
      <c r="K41" s="462"/>
      <c r="L41" s="104" t="s">
        <v>555</v>
      </c>
      <c r="M41" s="172"/>
      <c r="N41" s="530"/>
      <c r="O41" s="107">
        <v>1</v>
      </c>
      <c r="P41" s="177"/>
      <c r="Q41" s="178">
        <v>45505</v>
      </c>
      <c r="R41" s="140">
        <v>45657</v>
      </c>
      <c r="S41" s="110">
        <f t="shared" ref="S41:S45" si="6">_xlfn.DAYS(R41,Q41)</f>
        <v>152</v>
      </c>
      <c r="T41" s="433"/>
      <c r="U41" s="431"/>
      <c r="V41" s="431"/>
      <c r="W41" s="441"/>
      <c r="X41" s="476"/>
      <c r="Y41" s="110" t="s">
        <v>617</v>
      </c>
      <c r="Z41" s="110" t="s">
        <v>64</v>
      </c>
      <c r="AA41" s="110">
        <v>0</v>
      </c>
      <c r="AB41" s="110"/>
      <c r="AC41" s="136"/>
      <c r="AD41" s="136"/>
      <c r="AE41" s="456">
        <v>158606893</v>
      </c>
      <c r="AF41" s="456">
        <v>158606894</v>
      </c>
      <c r="AG41" s="149"/>
      <c r="AH41" s="505" t="s">
        <v>388</v>
      </c>
      <c r="AI41" s="469"/>
    </row>
    <row r="42" spans="1:75" ht="51" customHeight="1" x14ac:dyDescent="0.2">
      <c r="A42" s="439"/>
      <c r="B42" s="510"/>
      <c r="C42" s="513"/>
      <c r="D42" s="440"/>
      <c r="E42" s="441"/>
      <c r="F42" s="442"/>
      <c r="G42" s="441"/>
      <c r="H42" s="432"/>
      <c r="I42" s="432"/>
      <c r="J42" s="463"/>
      <c r="K42" s="463"/>
      <c r="L42" s="104" t="s">
        <v>556</v>
      </c>
      <c r="M42" s="172"/>
      <c r="N42" s="530"/>
      <c r="O42" s="110">
        <v>30</v>
      </c>
      <c r="P42" s="177"/>
      <c r="Q42" s="178">
        <v>45505</v>
      </c>
      <c r="R42" s="140">
        <v>45657</v>
      </c>
      <c r="S42" s="110">
        <f t="shared" si="6"/>
        <v>152</v>
      </c>
      <c r="T42" s="433"/>
      <c r="U42" s="431"/>
      <c r="V42" s="431"/>
      <c r="W42" s="441"/>
      <c r="X42" s="476"/>
      <c r="Y42" s="110" t="s">
        <v>617</v>
      </c>
      <c r="Z42" s="110" t="s">
        <v>64</v>
      </c>
      <c r="AA42" s="110">
        <v>0</v>
      </c>
      <c r="AB42" s="110"/>
      <c r="AC42" s="136"/>
      <c r="AD42" s="136"/>
      <c r="AE42" s="457"/>
      <c r="AF42" s="457"/>
      <c r="AG42" s="150"/>
      <c r="AH42" s="506"/>
      <c r="AI42" s="469"/>
    </row>
    <row r="43" spans="1:75" ht="25.5" x14ac:dyDescent="0.2">
      <c r="A43" s="439"/>
      <c r="B43" s="510"/>
      <c r="C43" s="513"/>
      <c r="D43" s="430" t="s">
        <v>585</v>
      </c>
      <c r="E43" s="441"/>
      <c r="F43" s="442"/>
      <c r="G43" s="441"/>
      <c r="H43" s="430" t="s">
        <v>557</v>
      </c>
      <c r="I43" s="464" t="s">
        <v>305</v>
      </c>
      <c r="J43" s="461">
        <v>0.80980355743063204</v>
      </c>
      <c r="K43" s="461"/>
      <c r="L43" s="104" t="s">
        <v>558</v>
      </c>
      <c r="M43" s="172"/>
      <c r="N43" s="441" t="s">
        <v>305</v>
      </c>
      <c r="O43" s="110">
        <v>1</v>
      </c>
      <c r="P43" s="161"/>
      <c r="Q43" s="178">
        <v>45505</v>
      </c>
      <c r="R43" s="140">
        <v>45657</v>
      </c>
      <c r="S43" s="110">
        <f t="shared" si="6"/>
        <v>152</v>
      </c>
      <c r="T43" s="433"/>
      <c r="U43" s="431"/>
      <c r="V43" s="431"/>
      <c r="W43" s="441"/>
      <c r="X43" s="476"/>
      <c r="Y43" s="110" t="s">
        <v>333</v>
      </c>
      <c r="Z43" s="110" t="s">
        <v>615</v>
      </c>
      <c r="AA43" s="163">
        <v>65000000</v>
      </c>
      <c r="AB43" s="110" t="s">
        <v>55</v>
      </c>
      <c r="AC43" s="110" t="s">
        <v>62</v>
      </c>
      <c r="AD43" s="140">
        <v>45505</v>
      </c>
      <c r="AE43" s="456">
        <v>305155272</v>
      </c>
      <c r="AF43" s="456">
        <v>305155272</v>
      </c>
      <c r="AG43" s="149"/>
      <c r="AH43" s="505" t="s">
        <v>361</v>
      </c>
      <c r="AI43" s="469"/>
    </row>
    <row r="44" spans="1:75" ht="25.5" x14ac:dyDescent="0.2">
      <c r="A44" s="439"/>
      <c r="B44" s="510"/>
      <c r="C44" s="513"/>
      <c r="D44" s="431"/>
      <c r="E44" s="441"/>
      <c r="F44" s="442"/>
      <c r="G44" s="441"/>
      <c r="H44" s="431"/>
      <c r="I44" s="423"/>
      <c r="J44" s="462"/>
      <c r="K44" s="462"/>
      <c r="L44" s="104" t="s">
        <v>559</v>
      </c>
      <c r="M44" s="172"/>
      <c r="N44" s="441"/>
      <c r="O44" s="110">
        <v>1</v>
      </c>
      <c r="P44" s="161"/>
      <c r="Q44" s="178">
        <v>45505</v>
      </c>
      <c r="R44" s="140">
        <v>45657</v>
      </c>
      <c r="S44" s="110">
        <f t="shared" si="6"/>
        <v>152</v>
      </c>
      <c r="T44" s="433"/>
      <c r="U44" s="431"/>
      <c r="V44" s="431"/>
      <c r="W44" s="441"/>
      <c r="X44" s="476"/>
      <c r="Y44" s="110" t="s">
        <v>333</v>
      </c>
      <c r="Z44" s="110" t="s">
        <v>615</v>
      </c>
      <c r="AA44" s="163">
        <v>326408528</v>
      </c>
      <c r="AB44" s="110" t="s">
        <v>55</v>
      </c>
      <c r="AC44" s="110" t="s">
        <v>62</v>
      </c>
      <c r="AD44" s="140">
        <v>45505</v>
      </c>
      <c r="AE44" s="457"/>
      <c r="AF44" s="457"/>
      <c r="AG44" s="150"/>
      <c r="AH44" s="506"/>
      <c r="AI44" s="469"/>
    </row>
    <row r="45" spans="1:75" ht="33.6" customHeight="1" x14ac:dyDescent="0.2">
      <c r="A45" s="440"/>
      <c r="B45" s="511"/>
      <c r="C45" s="514"/>
      <c r="D45" s="432"/>
      <c r="E45" s="441"/>
      <c r="F45" s="442"/>
      <c r="G45" s="441"/>
      <c r="H45" s="432"/>
      <c r="I45" s="424"/>
      <c r="J45" s="463"/>
      <c r="K45" s="463"/>
      <c r="L45" s="104" t="s">
        <v>560</v>
      </c>
      <c r="M45" s="172"/>
      <c r="N45" s="441"/>
      <c r="O45" s="110">
        <v>1</v>
      </c>
      <c r="P45" s="161"/>
      <c r="Q45" s="178">
        <v>45505</v>
      </c>
      <c r="R45" s="140">
        <v>45657</v>
      </c>
      <c r="S45" s="110">
        <f t="shared" si="6"/>
        <v>152</v>
      </c>
      <c r="T45" s="434"/>
      <c r="U45" s="432"/>
      <c r="V45" s="432"/>
      <c r="W45" s="429"/>
      <c r="X45" s="477"/>
      <c r="Y45" s="110" t="s">
        <v>333</v>
      </c>
      <c r="Z45" s="110" t="s">
        <v>615</v>
      </c>
      <c r="AA45" s="163">
        <v>144000000</v>
      </c>
      <c r="AB45" s="110" t="s">
        <v>55</v>
      </c>
      <c r="AC45" s="110" t="s">
        <v>62</v>
      </c>
      <c r="AD45" s="140">
        <v>45505</v>
      </c>
      <c r="AE45" s="109">
        <v>159396363</v>
      </c>
      <c r="AF45" s="109">
        <v>159396363</v>
      </c>
      <c r="AG45" s="166"/>
      <c r="AH45" s="188" t="s">
        <v>619</v>
      </c>
      <c r="AI45" s="468"/>
    </row>
    <row r="46" spans="1:75" s="115" customFormat="1" ht="11.45" customHeight="1" x14ac:dyDescent="0.2">
      <c r="A46" s="60"/>
      <c r="B46" s="60"/>
      <c r="C46" s="112"/>
      <c r="D46" s="118"/>
      <c r="E46" s="60"/>
      <c r="F46" s="113"/>
      <c r="G46" s="60"/>
      <c r="H46" s="127"/>
      <c r="I46" s="128"/>
      <c r="J46" s="159"/>
      <c r="K46" s="159"/>
      <c r="L46" s="129"/>
      <c r="M46" s="117"/>
      <c r="N46" s="176"/>
      <c r="O46" s="116"/>
      <c r="P46" s="179"/>
      <c r="Q46" s="180"/>
      <c r="R46" s="116"/>
      <c r="S46" s="117"/>
      <c r="T46" s="116"/>
      <c r="U46" s="60"/>
      <c r="V46" s="60"/>
      <c r="W46" s="130"/>
      <c r="X46" s="131"/>
      <c r="Y46" s="116"/>
      <c r="Z46" s="117"/>
      <c r="AA46" s="117"/>
      <c r="AB46" s="130"/>
      <c r="AC46" s="117"/>
      <c r="AD46" s="117"/>
      <c r="AE46" s="116"/>
      <c r="AF46" s="116"/>
      <c r="AG46" s="116"/>
      <c r="AH46" s="119"/>
      <c r="AI46" s="60"/>
    </row>
    <row r="47" spans="1:75" s="3" customFormat="1" ht="50.25" customHeight="1" x14ac:dyDescent="0.2">
      <c r="A47" s="438" t="s">
        <v>291</v>
      </c>
      <c r="B47" s="517" t="s">
        <v>226</v>
      </c>
      <c r="C47" s="435" t="s">
        <v>337</v>
      </c>
      <c r="D47" s="468" t="s">
        <v>274</v>
      </c>
      <c r="E47" s="430" t="s">
        <v>317</v>
      </c>
      <c r="F47" s="479">
        <v>2024130010105</v>
      </c>
      <c r="G47" s="430" t="s">
        <v>329</v>
      </c>
      <c r="H47" s="441" t="s">
        <v>330</v>
      </c>
      <c r="I47" s="441" t="s">
        <v>539</v>
      </c>
      <c r="J47" s="425">
        <v>0.65</v>
      </c>
      <c r="K47" s="425"/>
      <c r="L47" s="104" t="s">
        <v>586</v>
      </c>
      <c r="M47" s="175"/>
      <c r="N47" s="530" t="s">
        <v>300</v>
      </c>
      <c r="O47" s="107">
        <v>14</v>
      </c>
      <c r="P47" s="177"/>
      <c r="Q47" s="178">
        <v>45505</v>
      </c>
      <c r="R47" s="140">
        <v>45657</v>
      </c>
      <c r="S47" s="110">
        <f t="shared" ref="S47:S48" si="7">_xlfn.DAYS(R47,Q47)</f>
        <v>152</v>
      </c>
      <c r="T47" s="458">
        <v>1065570</v>
      </c>
      <c r="U47" s="430" t="s">
        <v>332</v>
      </c>
      <c r="V47" s="430" t="s">
        <v>323</v>
      </c>
      <c r="W47" s="507" t="s">
        <v>381</v>
      </c>
      <c r="X47" s="435" t="s">
        <v>384</v>
      </c>
      <c r="Y47" s="110" t="s">
        <v>333</v>
      </c>
      <c r="Z47" s="110" t="s">
        <v>611</v>
      </c>
      <c r="AA47" s="163">
        <v>137229739</v>
      </c>
      <c r="AB47" s="110" t="s">
        <v>77</v>
      </c>
      <c r="AC47" s="110" t="s">
        <v>54</v>
      </c>
      <c r="AD47" s="140">
        <v>45505</v>
      </c>
      <c r="AE47" s="456">
        <v>86000000</v>
      </c>
      <c r="AF47" s="456">
        <v>86000000</v>
      </c>
      <c r="AG47" s="154"/>
      <c r="AH47" s="499" t="s">
        <v>362</v>
      </c>
      <c r="AI47" s="470" t="s">
        <v>350</v>
      </c>
    </row>
    <row r="48" spans="1:75" s="3" customFormat="1" ht="36.75" customHeight="1" x14ac:dyDescent="0.2">
      <c r="A48" s="439"/>
      <c r="B48" s="518"/>
      <c r="C48" s="436"/>
      <c r="D48" s="468"/>
      <c r="E48" s="431"/>
      <c r="F48" s="480"/>
      <c r="G48" s="431"/>
      <c r="H48" s="441"/>
      <c r="I48" s="441"/>
      <c r="J48" s="425"/>
      <c r="K48" s="425"/>
      <c r="L48" s="104" t="s">
        <v>562</v>
      </c>
      <c r="M48" s="175"/>
      <c r="N48" s="530"/>
      <c r="O48" s="107">
        <v>1</v>
      </c>
      <c r="P48" s="177"/>
      <c r="Q48" s="178">
        <v>45505</v>
      </c>
      <c r="R48" s="140">
        <v>45657</v>
      </c>
      <c r="S48" s="110">
        <f t="shared" si="7"/>
        <v>152</v>
      </c>
      <c r="T48" s="459"/>
      <c r="U48" s="431"/>
      <c r="V48" s="431"/>
      <c r="W48" s="508"/>
      <c r="X48" s="437"/>
      <c r="Y48" s="110" t="s">
        <v>333</v>
      </c>
      <c r="Z48" s="110" t="s">
        <v>615</v>
      </c>
      <c r="AA48" s="163">
        <v>143467445</v>
      </c>
      <c r="AB48" s="110" t="s">
        <v>55</v>
      </c>
      <c r="AC48" s="110" t="s">
        <v>54</v>
      </c>
      <c r="AD48" s="140">
        <v>45505</v>
      </c>
      <c r="AE48" s="457"/>
      <c r="AF48" s="457"/>
      <c r="AG48" s="155"/>
      <c r="AH48" s="500"/>
      <c r="AI48" s="478"/>
    </row>
    <row r="49" spans="1:35" s="3" customFormat="1" ht="36.75" customHeight="1" x14ac:dyDescent="0.2">
      <c r="A49" s="439"/>
      <c r="B49" s="518"/>
      <c r="C49" s="436"/>
      <c r="D49" s="468"/>
      <c r="E49" s="431"/>
      <c r="F49" s="480"/>
      <c r="G49" s="431"/>
      <c r="H49" s="441"/>
      <c r="I49" s="441"/>
      <c r="J49" s="425"/>
      <c r="K49" s="425"/>
      <c r="L49" s="104" t="s">
        <v>563</v>
      </c>
      <c r="M49" s="175"/>
      <c r="N49" s="530"/>
      <c r="O49" s="107">
        <v>2</v>
      </c>
      <c r="P49" s="177"/>
      <c r="Q49" s="178">
        <v>45505</v>
      </c>
      <c r="R49" s="140">
        <v>45657</v>
      </c>
      <c r="S49" s="110">
        <f t="shared" ref="S49:S53" si="8">_xlfn.DAYS(R49,Q49)</f>
        <v>152</v>
      </c>
      <c r="T49" s="459"/>
      <c r="U49" s="431"/>
      <c r="V49" s="431"/>
      <c r="W49" s="438" t="s">
        <v>382</v>
      </c>
      <c r="X49" s="438" t="s">
        <v>385</v>
      </c>
      <c r="Y49" s="110" t="s">
        <v>333</v>
      </c>
      <c r="Z49" s="110" t="s">
        <v>611</v>
      </c>
      <c r="AA49" s="163">
        <v>62377150</v>
      </c>
      <c r="AB49" s="110" t="s">
        <v>77</v>
      </c>
      <c r="AC49" s="110" t="s">
        <v>54</v>
      </c>
      <c r="AD49" s="140">
        <v>45505</v>
      </c>
      <c r="AE49" s="456">
        <v>322353640</v>
      </c>
      <c r="AF49" s="456">
        <v>322353640</v>
      </c>
      <c r="AG49" s="154"/>
      <c r="AH49" s="499" t="s">
        <v>388</v>
      </c>
      <c r="AI49" s="478"/>
    </row>
    <row r="50" spans="1:35" s="3" customFormat="1" ht="36.75" customHeight="1" x14ac:dyDescent="0.2">
      <c r="A50" s="439"/>
      <c r="B50" s="518"/>
      <c r="C50" s="436"/>
      <c r="D50" s="468"/>
      <c r="E50" s="431"/>
      <c r="F50" s="480"/>
      <c r="G50" s="431"/>
      <c r="H50" s="441"/>
      <c r="I50" s="441"/>
      <c r="J50" s="425"/>
      <c r="K50" s="425"/>
      <c r="L50" s="104" t="s">
        <v>564</v>
      </c>
      <c r="M50" s="175"/>
      <c r="N50" s="530"/>
      <c r="O50" s="107">
        <v>3</v>
      </c>
      <c r="P50" s="177"/>
      <c r="Q50" s="178">
        <v>45505</v>
      </c>
      <c r="R50" s="140">
        <v>45657</v>
      </c>
      <c r="S50" s="110">
        <f t="shared" si="8"/>
        <v>152</v>
      </c>
      <c r="T50" s="459"/>
      <c r="U50" s="431"/>
      <c r="V50" s="431"/>
      <c r="W50" s="439"/>
      <c r="X50" s="439"/>
      <c r="Y50" s="110" t="s">
        <v>333</v>
      </c>
      <c r="Z50" s="110" t="s">
        <v>613</v>
      </c>
      <c r="AA50" s="163">
        <v>62377150</v>
      </c>
      <c r="AB50" s="110" t="s">
        <v>77</v>
      </c>
      <c r="AC50" s="110" t="s">
        <v>54</v>
      </c>
      <c r="AD50" s="140">
        <v>45505</v>
      </c>
      <c r="AE50" s="475"/>
      <c r="AF50" s="475"/>
      <c r="AG50" s="156"/>
      <c r="AH50" s="501"/>
      <c r="AI50" s="478"/>
    </row>
    <row r="51" spans="1:35" s="3" customFormat="1" ht="42" customHeight="1" x14ac:dyDescent="0.2">
      <c r="A51" s="439"/>
      <c r="B51" s="518"/>
      <c r="C51" s="436"/>
      <c r="D51" s="468" t="s">
        <v>275</v>
      </c>
      <c r="E51" s="431"/>
      <c r="F51" s="480"/>
      <c r="G51" s="431"/>
      <c r="H51" s="441" t="s">
        <v>331</v>
      </c>
      <c r="I51" s="490" t="s">
        <v>568</v>
      </c>
      <c r="J51" s="425">
        <v>0.35</v>
      </c>
      <c r="K51" s="425"/>
      <c r="L51" s="104" t="s">
        <v>565</v>
      </c>
      <c r="M51" s="175"/>
      <c r="N51" s="530" t="s">
        <v>305</v>
      </c>
      <c r="O51" s="107">
        <v>3</v>
      </c>
      <c r="P51" s="177"/>
      <c r="Q51" s="178">
        <v>45505</v>
      </c>
      <c r="R51" s="140">
        <v>45657</v>
      </c>
      <c r="S51" s="110">
        <f t="shared" si="8"/>
        <v>152</v>
      </c>
      <c r="T51" s="459"/>
      <c r="U51" s="431"/>
      <c r="V51" s="431"/>
      <c r="W51" s="440"/>
      <c r="X51" s="440"/>
      <c r="Y51" s="110" t="s">
        <v>333</v>
      </c>
      <c r="Z51" s="110" t="s">
        <v>611</v>
      </c>
      <c r="AA51" s="163">
        <v>62377150</v>
      </c>
      <c r="AB51" s="110" t="s">
        <v>77</v>
      </c>
      <c r="AC51" s="110" t="s">
        <v>54</v>
      </c>
      <c r="AD51" s="140">
        <v>45505</v>
      </c>
      <c r="AE51" s="457"/>
      <c r="AF51" s="457"/>
      <c r="AG51" s="155"/>
      <c r="AH51" s="500"/>
      <c r="AI51" s="478"/>
    </row>
    <row r="52" spans="1:35" ht="41.1" customHeight="1" x14ac:dyDescent="0.2">
      <c r="A52" s="439"/>
      <c r="B52" s="518"/>
      <c r="C52" s="436"/>
      <c r="D52" s="468"/>
      <c r="E52" s="431"/>
      <c r="F52" s="480"/>
      <c r="G52" s="431"/>
      <c r="H52" s="441"/>
      <c r="I52" s="490"/>
      <c r="J52" s="425"/>
      <c r="K52" s="425"/>
      <c r="L52" s="104" t="s">
        <v>566</v>
      </c>
      <c r="M52" s="172"/>
      <c r="N52" s="530"/>
      <c r="O52" s="107">
        <v>1</v>
      </c>
      <c r="P52" s="177"/>
      <c r="Q52" s="178">
        <v>45505</v>
      </c>
      <c r="R52" s="140">
        <v>45657</v>
      </c>
      <c r="S52" s="110">
        <f t="shared" si="8"/>
        <v>152</v>
      </c>
      <c r="T52" s="459"/>
      <c r="U52" s="431"/>
      <c r="V52" s="431"/>
      <c r="W52" s="441" t="s">
        <v>383</v>
      </c>
      <c r="X52" s="476" t="s">
        <v>621</v>
      </c>
      <c r="Y52" s="110" t="s">
        <v>333</v>
      </c>
      <c r="Z52" s="110" t="s">
        <v>611</v>
      </c>
      <c r="AA52" s="163">
        <v>93565724</v>
      </c>
      <c r="AB52" s="110" t="s">
        <v>77</v>
      </c>
      <c r="AC52" s="110" t="s">
        <v>62</v>
      </c>
      <c r="AD52" s="140">
        <v>45505</v>
      </c>
      <c r="AE52" s="470" t="s">
        <v>386</v>
      </c>
      <c r="AF52" s="470" t="s">
        <v>386</v>
      </c>
      <c r="AG52" s="149"/>
      <c r="AH52" s="472" t="s">
        <v>387</v>
      </c>
      <c r="AI52" s="478"/>
    </row>
    <row r="53" spans="1:35" ht="48.75" customHeight="1" x14ac:dyDescent="0.2">
      <c r="A53" s="440"/>
      <c r="B53" s="519"/>
      <c r="C53" s="437"/>
      <c r="D53" s="468"/>
      <c r="E53" s="432"/>
      <c r="F53" s="481"/>
      <c r="G53" s="432"/>
      <c r="H53" s="441"/>
      <c r="I53" s="490"/>
      <c r="J53" s="425"/>
      <c r="K53" s="425"/>
      <c r="L53" s="104" t="s">
        <v>567</v>
      </c>
      <c r="M53" s="172"/>
      <c r="N53" s="530"/>
      <c r="O53" s="107">
        <v>1</v>
      </c>
      <c r="P53" s="177"/>
      <c r="Q53" s="178">
        <v>45505</v>
      </c>
      <c r="R53" s="140">
        <v>45657</v>
      </c>
      <c r="S53" s="110">
        <f t="shared" si="8"/>
        <v>152</v>
      </c>
      <c r="T53" s="460"/>
      <c r="U53" s="432"/>
      <c r="V53" s="432"/>
      <c r="W53" s="429"/>
      <c r="X53" s="477"/>
      <c r="Y53" s="110" t="s">
        <v>333</v>
      </c>
      <c r="Z53" s="110" t="s">
        <v>611</v>
      </c>
      <c r="AA53" s="163">
        <v>62377150</v>
      </c>
      <c r="AB53" s="110" t="s">
        <v>77</v>
      </c>
      <c r="AC53" s="110" t="s">
        <v>62</v>
      </c>
      <c r="AD53" s="140">
        <v>45505</v>
      </c>
      <c r="AE53" s="471"/>
      <c r="AF53" s="471"/>
      <c r="AG53" s="150"/>
      <c r="AH53" s="473"/>
      <c r="AI53" s="471"/>
    </row>
    <row r="54" spans="1:35" s="115" customFormat="1" ht="8.4499999999999993" customHeight="1" x14ac:dyDescent="0.2">
      <c r="A54" s="60"/>
      <c r="B54" s="60"/>
      <c r="C54" s="116"/>
      <c r="D54" s="118"/>
      <c r="E54" s="60"/>
      <c r="F54" s="113"/>
      <c r="G54" s="60"/>
      <c r="H54" s="127"/>
      <c r="I54" s="128"/>
      <c r="J54" s="159"/>
      <c r="K54" s="159"/>
      <c r="L54" s="132"/>
      <c r="M54" s="117"/>
      <c r="N54" s="176"/>
      <c r="O54" s="116"/>
      <c r="P54" s="179"/>
      <c r="Q54" s="180"/>
      <c r="R54" s="116"/>
      <c r="S54" s="117"/>
      <c r="T54" s="116"/>
      <c r="U54" s="60"/>
      <c r="V54" s="60"/>
      <c r="W54" s="116"/>
      <c r="X54" s="118"/>
      <c r="Y54" s="116"/>
      <c r="Z54" s="117"/>
      <c r="AA54" s="117"/>
      <c r="AB54" s="130"/>
      <c r="AC54" s="117"/>
      <c r="AD54" s="117"/>
      <c r="AE54" s="116"/>
      <c r="AF54" s="116"/>
      <c r="AG54" s="116"/>
      <c r="AH54" s="119"/>
      <c r="AI54" s="60"/>
    </row>
    <row r="55" spans="1:35" ht="45.95" customHeight="1" x14ac:dyDescent="0.2">
      <c r="A55" s="430" t="s">
        <v>291</v>
      </c>
      <c r="B55" s="517" t="s">
        <v>226</v>
      </c>
      <c r="C55" s="435" t="s">
        <v>337</v>
      </c>
      <c r="D55" s="430" t="s">
        <v>276</v>
      </c>
      <c r="E55" s="441" t="s">
        <v>561</v>
      </c>
      <c r="F55" s="442">
        <v>2024130010111</v>
      </c>
      <c r="G55" s="441" t="s">
        <v>570</v>
      </c>
      <c r="H55" s="430" t="s">
        <v>569</v>
      </c>
      <c r="I55" s="430" t="s">
        <v>571</v>
      </c>
      <c r="J55" s="426">
        <v>1</v>
      </c>
      <c r="K55" s="426"/>
      <c r="L55" s="104" t="s">
        <v>572</v>
      </c>
      <c r="M55" s="172"/>
      <c r="N55" s="530" t="s">
        <v>306</v>
      </c>
      <c r="O55" s="110">
        <v>7</v>
      </c>
      <c r="P55" s="161"/>
      <c r="Q55" s="178">
        <v>45505</v>
      </c>
      <c r="R55" s="140">
        <v>45657</v>
      </c>
      <c r="S55" s="110">
        <f t="shared" ref="S55:S56" si="9">_xlfn.DAYS(R55,Q55)</f>
        <v>152</v>
      </c>
      <c r="T55" s="433">
        <v>1065570</v>
      </c>
      <c r="U55" s="430" t="s">
        <v>332</v>
      </c>
      <c r="V55" s="430" t="s">
        <v>323</v>
      </c>
      <c r="W55" s="474"/>
      <c r="X55" s="474"/>
      <c r="Y55" s="110" t="s">
        <v>617</v>
      </c>
      <c r="Z55" s="110" t="s">
        <v>64</v>
      </c>
      <c r="AA55" s="110">
        <v>0.15</v>
      </c>
      <c r="AB55" s="158"/>
      <c r="AC55" s="110" t="s">
        <v>62</v>
      </c>
      <c r="AD55" s="136"/>
      <c r="AE55" s="456">
        <v>1</v>
      </c>
      <c r="AF55" s="456">
        <v>1</v>
      </c>
      <c r="AG55" s="44"/>
      <c r="AH55" s="467" t="s">
        <v>346</v>
      </c>
      <c r="AI55" s="468" t="s">
        <v>345</v>
      </c>
    </row>
    <row r="56" spans="1:35" ht="38.25" x14ac:dyDescent="0.2">
      <c r="A56" s="431"/>
      <c r="B56" s="518"/>
      <c r="C56" s="437"/>
      <c r="D56" s="432"/>
      <c r="E56" s="441"/>
      <c r="F56" s="442"/>
      <c r="G56" s="441"/>
      <c r="H56" s="431"/>
      <c r="I56" s="432"/>
      <c r="J56" s="428"/>
      <c r="K56" s="428"/>
      <c r="L56" s="104" t="s">
        <v>573</v>
      </c>
      <c r="M56" s="172"/>
      <c r="N56" s="530"/>
      <c r="O56" s="110" t="s">
        <v>600</v>
      </c>
      <c r="P56" s="161"/>
      <c r="Q56" s="178">
        <v>45505</v>
      </c>
      <c r="R56" s="140">
        <v>45657</v>
      </c>
      <c r="S56" s="110">
        <f t="shared" si="9"/>
        <v>152</v>
      </c>
      <c r="T56" s="433"/>
      <c r="U56" s="431"/>
      <c r="V56" s="431"/>
      <c r="W56" s="474"/>
      <c r="X56" s="474"/>
      <c r="Y56" s="110" t="s">
        <v>617</v>
      </c>
      <c r="Z56" s="110" t="s">
        <v>64</v>
      </c>
      <c r="AA56" s="110">
        <v>0.16</v>
      </c>
      <c r="AB56" s="158"/>
      <c r="AC56" s="110" t="s">
        <v>62</v>
      </c>
      <c r="AD56" s="136"/>
      <c r="AE56" s="475"/>
      <c r="AF56" s="475"/>
      <c r="AG56" s="44"/>
      <c r="AH56" s="467"/>
      <c r="AI56" s="468"/>
    </row>
    <row r="57" spans="1:35" ht="50.1" customHeight="1" x14ac:dyDescent="0.2">
      <c r="A57" s="431"/>
      <c r="B57" s="518"/>
      <c r="C57" s="435" t="s">
        <v>337</v>
      </c>
      <c r="D57" s="430" t="s">
        <v>278</v>
      </c>
      <c r="E57" s="429"/>
      <c r="F57" s="482"/>
      <c r="G57" s="429"/>
      <c r="H57" s="431"/>
      <c r="I57" s="438" t="s">
        <v>539</v>
      </c>
      <c r="J57" s="426">
        <v>0</v>
      </c>
      <c r="K57" s="426"/>
      <c r="L57" s="104" t="s">
        <v>574</v>
      </c>
      <c r="M57" s="172"/>
      <c r="N57" s="530" t="s">
        <v>300</v>
      </c>
      <c r="O57" s="110" t="s">
        <v>600</v>
      </c>
      <c r="P57" s="161"/>
      <c r="Q57" s="178">
        <v>45505</v>
      </c>
      <c r="R57" s="140">
        <v>45657</v>
      </c>
      <c r="S57" s="110">
        <f t="shared" ref="S57:S62" si="10">_xlfn.DAYS(R57,Q57)</f>
        <v>152</v>
      </c>
      <c r="T57" s="433"/>
      <c r="U57" s="431"/>
      <c r="V57" s="431"/>
      <c r="W57" s="474"/>
      <c r="X57" s="474"/>
      <c r="Y57" s="110" t="s">
        <v>617</v>
      </c>
      <c r="Z57" s="110" t="s">
        <v>64</v>
      </c>
      <c r="AA57" s="110">
        <v>0.12</v>
      </c>
      <c r="AB57" s="158"/>
      <c r="AC57" s="110" t="s">
        <v>62</v>
      </c>
      <c r="AD57" s="136"/>
      <c r="AE57" s="475"/>
      <c r="AF57" s="475"/>
      <c r="AG57" s="44"/>
      <c r="AH57" s="467"/>
      <c r="AI57" s="468"/>
    </row>
    <row r="58" spans="1:35" ht="50.1" customHeight="1" x14ac:dyDescent="0.2">
      <c r="A58" s="431"/>
      <c r="B58" s="518"/>
      <c r="C58" s="436"/>
      <c r="D58" s="431"/>
      <c r="E58" s="429"/>
      <c r="F58" s="482"/>
      <c r="G58" s="429"/>
      <c r="H58" s="431"/>
      <c r="I58" s="439"/>
      <c r="J58" s="427"/>
      <c r="K58" s="427"/>
      <c r="L58" s="104" t="s">
        <v>575</v>
      </c>
      <c r="M58" s="172"/>
      <c r="N58" s="530"/>
      <c r="O58" s="110" t="s">
        <v>600</v>
      </c>
      <c r="P58" s="161"/>
      <c r="Q58" s="178">
        <v>45505</v>
      </c>
      <c r="R58" s="140">
        <v>45657</v>
      </c>
      <c r="S58" s="110">
        <f t="shared" si="10"/>
        <v>152</v>
      </c>
      <c r="T58" s="433"/>
      <c r="U58" s="431"/>
      <c r="V58" s="431"/>
      <c r="W58" s="474"/>
      <c r="X58" s="474"/>
      <c r="Y58" s="110" t="s">
        <v>617</v>
      </c>
      <c r="Z58" s="110" t="s">
        <v>64</v>
      </c>
      <c r="AA58" s="110">
        <v>0.08</v>
      </c>
      <c r="AB58" s="158"/>
      <c r="AC58" s="110" t="s">
        <v>62</v>
      </c>
      <c r="AD58" s="136"/>
      <c r="AE58" s="475"/>
      <c r="AF58" s="475"/>
      <c r="AG58" s="44"/>
      <c r="AH58" s="467"/>
      <c r="AI58" s="468"/>
    </row>
    <row r="59" spans="1:35" ht="50.1" customHeight="1" x14ac:dyDescent="0.2">
      <c r="A59" s="431"/>
      <c r="B59" s="518"/>
      <c r="C59" s="436"/>
      <c r="D59" s="431"/>
      <c r="E59" s="429"/>
      <c r="F59" s="482"/>
      <c r="G59" s="429"/>
      <c r="H59" s="431"/>
      <c r="I59" s="439"/>
      <c r="J59" s="427"/>
      <c r="K59" s="427"/>
      <c r="L59" s="104" t="s">
        <v>576</v>
      </c>
      <c r="M59" s="172"/>
      <c r="N59" s="530"/>
      <c r="O59" s="110" t="s">
        <v>600</v>
      </c>
      <c r="P59" s="161"/>
      <c r="Q59" s="178">
        <v>45505</v>
      </c>
      <c r="R59" s="140">
        <v>45657</v>
      </c>
      <c r="S59" s="110">
        <f t="shared" si="10"/>
        <v>152</v>
      </c>
      <c r="T59" s="433"/>
      <c r="U59" s="431"/>
      <c r="V59" s="431"/>
      <c r="W59" s="474"/>
      <c r="X59" s="474"/>
      <c r="Y59" s="110" t="s">
        <v>617</v>
      </c>
      <c r="Z59" s="110" t="s">
        <v>64</v>
      </c>
      <c r="AA59" s="110">
        <v>0.08</v>
      </c>
      <c r="AB59" s="158"/>
      <c r="AC59" s="110" t="s">
        <v>62</v>
      </c>
      <c r="AD59" s="136"/>
      <c r="AE59" s="475"/>
      <c r="AF59" s="475"/>
      <c r="AG59" s="44"/>
      <c r="AH59" s="467"/>
      <c r="AI59" s="468"/>
    </row>
    <row r="60" spans="1:35" ht="50.1" customHeight="1" x14ac:dyDescent="0.2">
      <c r="A60" s="431"/>
      <c r="B60" s="518"/>
      <c r="C60" s="436"/>
      <c r="D60" s="431"/>
      <c r="E60" s="429"/>
      <c r="F60" s="482"/>
      <c r="G60" s="429"/>
      <c r="H60" s="431"/>
      <c r="I60" s="439"/>
      <c r="J60" s="427"/>
      <c r="K60" s="427"/>
      <c r="L60" s="104" t="s">
        <v>577</v>
      </c>
      <c r="M60" s="172"/>
      <c r="N60" s="530"/>
      <c r="O60" s="110" t="s">
        <v>600</v>
      </c>
      <c r="P60" s="161"/>
      <c r="Q60" s="178">
        <v>45505</v>
      </c>
      <c r="R60" s="140">
        <v>45657</v>
      </c>
      <c r="S60" s="110">
        <f t="shared" si="10"/>
        <v>152</v>
      </c>
      <c r="T60" s="433"/>
      <c r="U60" s="431"/>
      <c r="V60" s="431"/>
      <c r="W60" s="474"/>
      <c r="X60" s="474"/>
      <c r="Y60" s="110" t="s">
        <v>617</v>
      </c>
      <c r="Z60" s="110" t="s">
        <v>64</v>
      </c>
      <c r="AA60" s="110">
        <v>0.08</v>
      </c>
      <c r="AB60" s="158"/>
      <c r="AC60" s="110" t="s">
        <v>62</v>
      </c>
      <c r="AD60" s="136"/>
      <c r="AE60" s="475"/>
      <c r="AF60" s="475"/>
      <c r="AG60" s="44"/>
      <c r="AH60" s="467"/>
      <c r="AI60" s="468"/>
    </row>
    <row r="61" spans="1:35" ht="50.1" customHeight="1" x14ac:dyDescent="0.2">
      <c r="A61" s="431"/>
      <c r="B61" s="518"/>
      <c r="C61" s="436"/>
      <c r="D61" s="431"/>
      <c r="E61" s="429"/>
      <c r="F61" s="482"/>
      <c r="G61" s="429"/>
      <c r="H61" s="431"/>
      <c r="I61" s="439"/>
      <c r="J61" s="427"/>
      <c r="K61" s="427"/>
      <c r="L61" s="104" t="s">
        <v>578</v>
      </c>
      <c r="M61" s="172"/>
      <c r="N61" s="530"/>
      <c r="O61" s="110" t="s">
        <v>600</v>
      </c>
      <c r="P61" s="161"/>
      <c r="Q61" s="178">
        <v>45505</v>
      </c>
      <c r="R61" s="140">
        <v>45657</v>
      </c>
      <c r="S61" s="110">
        <f t="shared" si="10"/>
        <v>152</v>
      </c>
      <c r="T61" s="433"/>
      <c r="U61" s="431"/>
      <c r="V61" s="431"/>
      <c r="W61" s="474"/>
      <c r="X61" s="474"/>
      <c r="Y61" s="110" t="s">
        <v>617</v>
      </c>
      <c r="Z61" s="110" t="s">
        <v>64</v>
      </c>
      <c r="AA61" s="110">
        <v>0.08</v>
      </c>
      <c r="AB61" s="158"/>
      <c r="AC61" s="110" t="s">
        <v>62</v>
      </c>
      <c r="AD61" s="136"/>
      <c r="AE61" s="475"/>
      <c r="AF61" s="475"/>
      <c r="AG61" s="44"/>
      <c r="AH61" s="467"/>
      <c r="AI61" s="468"/>
    </row>
    <row r="62" spans="1:35" ht="45.6" customHeight="1" x14ac:dyDescent="0.2">
      <c r="A62" s="431"/>
      <c r="B62" s="518"/>
      <c r="C62" s="437"/>
      <c r="D62" s="432"/>
      <c r="E62" s="429"/>
      <c r="F62" s="482"/>
      <c r="G62" s="429"/>
      <c r="H62" s="432"/>
      <c r="I62" s="440"/>
      <c r="J62" s="428"/>
      <c r="K62" s="428"/>
      <c r="L62" s="104" t="s">
        <v>275</v>
      </c>
      <c r="M62" s="172"/>
      <c r="N62" s="530"/>
      <c r="O62" s="110" t="s">
        <v>600</v>
      </c>
      <c r="P62" s="161"/>
      <c r="Q62" s="178">
        <v>45505</v>
      </c>
      <c r="R62" s="140">
        <v>45657</v>
      </c>
      <c r="S62" s="110">
        <f t="shared" si="10"/>
        <v>152</v>
      </c>
      <c r="T62" s="433"/>
      <c r="U62" s="431"/>
      <c r="V62" s="431"/>
      <c r="W62" s="474"/>
      <c r="X62" s="474"/>
      <c r="Y62" s="110" t="s">
        <v>617</v>
      </c>
      <c r="Z62" s="110" t="s">
        <v>64</v>
      </c>
      <c r="AA62" s="110">
        <v>0.08</v>
      </c>
      <c r="AB62" s="158"/>
      <c r="AC62" s="110" t="s">
        <v>62</v>
      </c>
      <c r="AD62" s="136"/>
      <c r="AE62" s="475"/>
      <c r="AF62" s="475"/>
      <c r="AG62" s="44"/>
      <c r="AH62" s="467"/>
      <c r="AI62" s="468"/>
    </row>
    <row r="63" spans="1:35" ht="25.5" x14ac:dyDescent="0.2">
      <c r="A63" s="431"/>
      <c r="B63" s="518"/>
      <c r="C63" s="435" t="s">
        <v>337</v>
      </c>
      <c r="D63" s="430" t="s">
        <v>277</v>
      </c>
      <c r="E63" s="429"/>
      <c r="F63" s="482"/>
      <c r="G63" s="429"/>
      <c r="H63" s="430" t="s">
        <v>340</v>
      </c>
      <c r="I63" s="438" t="s">
        <v>286</v>
      </c>
      <c r="J63" s="426">
        <v>0</v>
      </c>
      <c r="K63" s="426"/>
      <c r="L63" s="104" t="s">
        <v>579</v>
      </c>
      <c r="M63" s="172"/>
      <c r="N63" s="540" t="s">
        <v>286</v>
      </c>
      <c r="O63" s="110" t="s">
        <v>600</v>
      </c>
      <c r="P63" s="161"/>
      <c r="Q63" s="178" t="s">
        <v>600</v>
      </c>
      <c r="R63" s="140" t="s">
        <v>600</v>
      </c>
      <c r="S63" s="140" t="s">
        <v>600</v>
      </c>
      <c r="T63" s="433"/>
      <c r="U63" s="431"/>
      <c r="V63" s="431"/>
      <c r="W63" s="474"/>
      <c r="X63" s="474"/>
      <c r="Y63" s="110" t="s">
        <v>617</v>
      </c>
      <c r="Z63" s="110" t="s">
        <v>64</v>
      </c>
      <c r="AA63" s="110">
        <v>0.08</v>
      </c>
      <c r="AB63" s="158"/>
      <c r="AC63" s="110" t="s">
        <v>62</v>
      </c>
      <c r="AD63" s="136"/>
      <c r="AE63" s="475"/>
      <c r="AF63" s="475"/>
      <c r="AG63" s="44"/>
      <c r="AH63" s="467"/>
      <c r="AI63" s="468"/>
    </row>
    <row r="64" spans="1:35" ht="25.5" x14ac:dyDescent="0.2">
      <c r="A64" s="431"/>
      <c r="B64" s="518"/>
      <c r="C64" s="436"/>
      <c r="D64" s="431"/>
      <c r="E64" s="429"/>
      <c r="F64" s="482"/>
      <c r="G64" s="429"/>
      <c r="H64" s="431"/>
      <c r="I64" s="439"/>
      <c r="J64" s="427"/>
      <c r="K64" s="427"/>
      <c r="L64" s="104" t="s">
        <v>580</v>
      </c>
      <c r="M64" s="172"/>
      <c r="N64" s="540"/>
      <c r="O64" s="110" t="s">
        <v>600</v>
      </c>
      <c r="P64" s="161"/>
      <c r="Q64" s="178" t="s">
        <v>600</v>
      </c>
      <c r="R64" s="140" t="s">
        <v>600</v>
      </c>
      <c r="S64" s="140" t="s">
        <v>600</v>
      </c>
      <c r="T64" s="433"/>
      <c r="U64" s="431"/>
      <c r="V64" s="431"/>
      <c r="W64" s="474"/>
      <c r="X64" s="474"/>
      <c r="Y64" s="110" t="s">
        <v>617</v>
      </c>
      <c r="Z64" s="110" t="s">
        <v>64</v>
      </c>
      <c r="AA64" s="110">
        <v>0.01</v>
      </c>
      <c r="AB64" s="158"/>
      <c r="AC64" s="110" t="s">
        <v>62</v>
      </c>
      <c r="AD64" s="136"/>
      <c r="AE64" s="475"/>
      <c r="AF64" s="475"/>
      <c r="AG64" s="44"/>
      <c r="AH64" s="467"/>
      <c r="AI64" s="468"/>
    </row>
    <row r="65" spans="1:35" ht="29.45" customHeight="1" x14ac:dyDescent="0.2">
      <c r="A65" s="431"/>
      <c r="B65" s="518"/>
      <c r="C65" s="436"/>
      <c r="D65" s="431"/>
      <c r="E65" s="429"/>
      <c r="F65" s="482"/>
      <c r="G65" s="429"/>
      <c r="H65" s="431"/>
      <c r="I65" s="439"/>
      <c r="J65" s="427"/>
      <c r="K65" s="427"/>
      <c r="L65" s="104" t="s">
        <v>581</v>
      </c>
      <c r="M65" s="172"/>
      <c r="N65" s="540"/>
      <c r="O65" s="110" t="s">
        <v>600</v>
      </c>
      <c r="P65" s="161"/>
      <c r="Q65" s="178" t="s">
        <v>600</v>
      </c>
      <c r="R65" s="140" t="s">
        <v>600</v>
      </c>
      <c r="S65" s="140" t="s">
        <v>600</v>
      </c>
      <c r="T65" s="433"/>
      <c r="U65" s="431"/>
      <c r="V65" s="431"/>
      <c r="W65" s="474"/>
      <c r="X65" s="474"/>
      <c r="Y65" s="110" t="s">
        <v>617</v>
      </c>
      <c r="Z65" s="110" t="s">
        <v>64</v>
      </c>
      <c r="AA65" s="110">
        <v>0.01</v>
      </c>
      <c r="AB65" s="158"/>
      <c r="AC65" s="110" t="s">
        <v>62</v>
      </c>
      <c r="AD65" s="136"/>
      <c r="AE65" s="475"/>
      <c r="AF65" s="475"/>
      <c r="AG65" s="44"/>
      <c r="AH65" s="467"/>
      <c r="AI65" s="468"/>
    </row>
    <row r="66" spans="1:35" ht="29.45" customHeight="1" x14ac:dyDescent="0.2">
      <c r="A66" s="432"/>
      <c r="B66" s="519"/>
      <c r="C66" s="437"/>
      <c r="D66" s="432"/>
      <c r="E66" s="429"/>
      <c r="F66" s="482"/>
      <c r="G66" s="429"/>
      <c r="H66" s="431"/>
      <c r="I66" s="440"/>
      <c r="J66" s="428"/>
      <c r="K66" s="428"/>
      <c r="L66" s="104" t="s">
        <v>582</v>
      </c>
      <c r="M66" s="172"/>
      <c r="N66" s="540"/>
      <c r="O66" s="110" t="s">
        <v>600</v>
      </c>
      <c r="P66" s="161"/>
      <c r="Q66" s="178" t="s">
        <v>600</v>
      </c>
      <c r="R66" s="140" t="s">
        <v>600</v>
      </c>
      <c r="S66" s="140" t="s">
        <v>600</v>
      </c>
      <c r="T66" s="433"/>
      <c r="U66" s="432"/>
      <c r="V66" s="432"/>
      <c r="W66" s="474"/>
      <c r="X66" s="474"/>
      <c r="Y66" s="110" t="s">
        <v>617</v>
      </c>
      <c r="Z66" s="110" t="s">
        <v>64</v>
      </c>
      <c r="AA66" s="110">
        <v>7.0000000000000007E-2</v>
      </c>
      <c r="AB66" s="158"/>
      <c r="AC66" s="110" t="s">
        <v>62</v>
      </c>
      <c r="AD66" s="136"/>
      <c r="AE66" s="457"/>
      <c r="AF66" s="457"/>
      <c r="AG66" s="44"/>
      <c r="AH66" s="467"/>
      <c r="AI66" s="468"/>
    </row>
    <row r="67" spans="1:35" s="115" customFormat="1" ht="15" customHeight="1" x14ac:dyDescent="0.2">
      <c r="A67" s="60"/>
      <c r="B67" s="60"/>
      <c r="C67" s="116"/>
      <c r="D67" s="118"/>
      <c r="E67" s="116"/>
      <c r="F67" s="133"/>
      <c r="G67" s="116"/>
      <c r="H67" s="60"/>
      <c r="I67" s="60"/>
      <c r="J67" s="159"/>
      <c r="K67" s="159"/>
      <c r="L67" s="114"/>
      <c r="M67" s="117"/>
      <c r="N67" s="176"/>
      <c r="O67" s="116"/>
      <c r="P67" s="179"/>
      <c r="Q67" s="180"/>
      <c r="R67" s="116"/>
      <c r="S67" s="117"/>
      <c r="T67" s="130"/>
      <c r="U67" s="60"/>
      <c r="V67" s="60"/>
      <c r="W67" s="130"/>
      <c r="X67" s="131"/>
      <c r="Y67" s="116"/>
      <c r="Z67" s="117"/>
      <c r="AA67" s="117"/>
      <c r="AB67" s="130"/>
      <c r="AC67" s="117"/>
      <c r="AD67" s="117"/>
      <c r="AE67" s="60"/>
      <c r="AF67" s="60"/>
      <c r="AG67" s="60"/>
      <c r="AH67" s="120"/>
      <c r="AI67" s="60"/>
    </row>
    <row r="68" spans="1:35" ht="48.6" customHeight="1" x14ac:dyDescent="0.2">
      <c r="A68" s="438" t="s">
        <v>291</v>
      </c>
      <c r="B68" s="524" t="s">
        <v>227</v>
      </c>
      <c r="C68" s="512" t="s">
        <v>338</v>
      </c>
      <c r="D68" s="468" t="s">
        <v>279</v>
      </c>
      <c r="E68" s="430" t="s">
        <v>318</v>
      </c>
      <c r="F68" s="479">
        <v>2024130010114</v>
      </c>
      <c r="G68" s="430" t="s">
        <v>587</v>
      </c>
      <c r="H68" s="430" t="s">
        <v>341</v>
      </c>
      <c r="I68" s="430" t="s">
        <v>538</v>
      </c>
      <c r="J68" s="425">
        <v>0.49611300959599203</v>
      </c>
      <c r="K68" s="425"/>
      <c r="L68" s="126" t="s">
        <v>591</v>
      </c>
      <c r="M68" s="172"/>
      <c r="N68" s="530" t="s">
        <v>301</v>
      </c>
      <c r="O68" s="107">
        <v>4</v>
      </c>
      <c r="P68" s="177"/>
      <c r="Q68" s="178">
        <v>45505</v>
      </c>
      <c r="R68" s="140">
        <v>45657</v>
      </c>
      <c r="S68" s="110">
        <f t="shared" ref="S68:S69" si="11">_xlfn.DAYS(R68,Q68)</f>
        <v>152</v>
      </c>
      <c r="T68" s="458">
        <v>1017584</v>
      </c>
      <c r="U68" s="430" t="s">
        <v>332</v>
      </c>
      <c r="V68" s="430" t="s">
        <v>323</v>
      </c>
      <c r="W68" s="430" t="s">
        <v>343</v>
      </c>
      <c r="X68" s="430" t="s">
        <v>344</v>
      </c>
      <c r="Y68" s="110" t="s">
        <v>333</v>
      </c>
      <c r="Z68" s="110" t="s">
        <v>611</v>
      </c>
      <c r="AA68" s="163">
        <v>112079224.09999999</v>
      </c>
      <c r="AB68" s="110" t="s">
        <v>77</v>
      </c>
      <c r="AC68" s="110" t="s">
        <v>54</v>
      </c>
      <c r="AD68" s="140">
        <v>45505</v>
      </c>
      <c r="AE68" s="109">
        <v>444000000</v>
      </c>
      <c r="AF68" s="109">
        <v>444000000</v>
      </c>
      <c r="AG68" s="108"/>
      <c r="AH68" s="186" t="s">
        <v>389</v>
      </c>
      <c r="AI68" s="470" t="s">
        <v>351</v>
      </c>
    </row>
    <row r="69" spans="1:35" ht="63.6" customHeight="1" x14ac:dyDescent="0.2">
      <c r="A69" s="439"/>
      <c r="B69" s="525"/>
      <c r="C69" s="513"/>
      <c r="D69" s="468"/>
      <c r="E69" s="431"/>
      <c r="F69" s="480"/>
      <c r="G69" s="431"/>
      <c r="H69" s="431"/>
      <c r="I69" s="431"/>
      <c r="J69" s="425"/>
      <c r="K69" s="425"/>
      <c r="L69" s="126" t="s">
        <v>588</v>
      </c>
      <c r="M69" s="172"/>
      <c r="N69" s="530"/>
      <c r="O69" s="107">
        <v>4</v>
      </c>
      <c r="P69" s="177"/>
      <c r="Q69" s="178">
        <v>45505</v>
      </c>
      <c r="R69" s="140">
        <v>45657</v>
      </c>
      <c r="S69" s="110">
        <f t="shared" si="11"/>
        <v>152</v>
      </c>
      <c r="T69" s="459"/>
      <c r="U69" s="431"/>
      <c r="V69" s="431"/>
      <c r="W69" s="431"/>
      <c r="X69" s="431"/>
      <c r="Y69" s="110" t="s">
        <v>333</v>
      </c>
      <c r="Z69" s="110" t="s">
        <v>614</v>
      </c>
      <c r="AA69" s="163">
        <v>1000000000</v>
      </c>
      <c r="AB69" s="110" t="s">
        <v>68</v>
      </c>
      <c r="AC69" s="110" t="s">
        <v>54</v>
      </c>
      <c r="AD69" s="140">
        <v>45505</v>
      </c>
      <c r="AE69" s="456">
        <v>86793107</v>
      </c>
      <c r="AF69" s="456">
        <v>86793108</v>
      </c>
      <c r="AG69" s="144"/>
      <c r="AH69" s="502" t="s">
        <v>390</v>
      </c>
      <c r="AI69" s="478"/>
    </row>
    <row r="70" spans="1:35" ht="63.6" customHeight="1" x14ac:dyDescent="0.2">
      <c r="A70" s="439"/>
      <c r="B70" s="525"/>
      <c r="C70" s="513"/>
      <c r="D70" s="468" t="s">
        <v>282</v>
      </c>
      <c r="E70" s="431"/>
      <c r="F70" s="480"/>
      <c r="G70" s="431"/>
      <c r="H70" s="431"/>
      <c r="I70" s="431"/>
      <c r="J70" s="425">
        <v>0.20388699035716601</v>
      </c>
      <c r="K70" s="425"/>
      <c r="L70" s="126" t="s">
        <v>589</v>
      </c>
      <c r="M70" s="172"/>
      <c r="N70" s="530" t="s">
        <v>301</v>
      </c>
      <c r="O70" s="110">
        <v>1</v>
      </c>
      <c r="P70" s="161"/>
      <c r="Q70" s="178">
        <v>45505</v>
      </c>
      <c r="R70" s="140">
        <v>45657</v>
      </c>
      <c r="S70" s="110">
        <f t="shared" ref="S70:S79" si="12">_xlfn.DAYS(R70,Q70)</f>
        <v>152</v>
      </c>
      <c r="T70" s="459"/>
      <c r="U70" s="431"/>
      <c r="V70" s="431"/>
      <c r="W70" s="431"/>
      <c r="X70" s="431"/>
      <c r="Y70" s="110" t="s">
        <v>333</v>
      </c>
      <c r="Z70" s="110" t="s">
        <v>611</v>
      </c>
      <c r="AA70" s="163">
        <v>344950689.70999998</v>
      </c>
      <c r="AB70" s="110" t="s">
        <v>77</v>
      </c>
      <c r="AC70" s="110" t="s">
        <v>54</v>
      </c>
      <c r="AD70" s="140">
        <v>45505</v>
      </c>
      <c r="AE70" s="457"/>
      <c r="AF70" s="457"/>
      <c r="AG70" s="146"/>
      <c r="AH70" s="504"/>
      <c r="AI70" s="478"/>
    </row>
    <row r="71" spans="1:35" ht="62.1" customHeight="1" x14ac:dyDescent="0.2">
      <c r="A71" s="439"/>
      <c r="B71" s="525"/>
      <c r="C71" s="513"/>
      <c r="D71" s="468"/>
      <c r="E71" s="431"/>
      <c r="F71" s="480"/>
      <c r="G71" s="431"/>
      <c r="H71" s="431"/>
      <c r="I71" s="432"/>
      <c r="J71" s="425"/>
      <c r="K71" s="425"/>
      <c r="L71" s="126" t="s">
        <v>590</v>
      </c>
      <c r="M71" s="172"/>
      <c r="N71" s="531"/>
      <c r="O71" s="110">
        <v>4</v>
      </c>
      <c r="P71" s="161"/>
      <c r="Q71" s="178">
        <v>45505</v>
      </c>
      <c r="R71" s="140">
        <v>45657</v>
      </c>
      <c r="S71" s="110">
        <f t="shared" si="12"/>
        <v>152</v>
      </c>
      <c r="T71" s="459"/>
      <c r="U71" s="431"/>
      <c r="V71" s="431"/>
      <c r="W71" s="431"/>
      <c r="X71" s="431"/>
      <c r="Y71" s="110" t="s">
        <v>333</v>
      </c>
      <c r="Z71" s="110" t="s">
        <v>611</v>
      </c>
      <c r="AA71" s="163">
        <v>112079224.15000001</v>
      </c>
      <c r="AB71" s="110" t="s">
        <v>77</v>
      </c>
      <c r="AC71" s="110" t="s">
        <v>54</v>
      </c>
      <c r="AD71" s="140">
        <v>45505</v>
      </c>
      <c r="AE71" s="456">
        <v>53985000</v>
      </c>
      <c r="AF71" s="456">
        <v>53985001</v>
      </c>
      <c r="AG71" s="144"/>
      <c r="AH71" s="502" t="s">
        <v>391</v>
      </c>
      <c r="AI71" s="478"/>
    </row>
    <row r="72" spans="1:35" ht="62.1" customHeight="1" x14ac:dyDescent="0.2">
      <c r="A72" s="439"/>
      <c r="B72" s="525"/>
      <c r="C72" s="513"/>
      <c r="D72" s="468" t="s">
        <v>280</v>
      </c>
      <c r="E72" s="431"/>
      <c r="F72" s="480"/>
      <c r="G72" s="431"/>
      <c r="H72" s="431"/>
      <c r="I72" s="430" t="s">
        <v>542</v>
      </c>
      <c r="J72" s="461">
        <v>8.0000000041934596E-2</v>
      </c>
      <c r="K72" s="461"/>
      <c r="L72" s="126" t="s">
        <v>592</v>
      </c>
      <c r="M72" s="172"/>
      <c r="N72" s="441" t="s">
        <v>302</v>
      </c>
      <c r="O72" s="107">
        <v>1</v>
      </c>
      <c r="P72" s="177"/>
      <c r="Q72" s="178">
        <v>45505</v>
      </c>
      <c r="R72" s="140">
        <v>45657</v>
      </c>
      <c r="S72" s="110">
        <f t="shared" si="12"/>
        <v>152</v>
      </c>
      <c r="T72" s="459"/>
      <c r="U72" s="431"/>
      <c r="V72" s="431"/>
      <c r="W72" s="431"/>
      <c r="X72" s="431"/>
      <c r="Y72" s="110" t="s">
        <v>333</v>
      </c>
      <c r="Z72" s="110" t="s">
        <v>614</v>
      </c>
      <c r="AA72" s="163">
        <v>112079224.15000001</v>
      </c>
      <c r="AB72" s="110" t="s">
        <v>68</v>
      </c>
      <c r="AC72" s="110" t="s">
        <v>54</v>
      </c>
      <c r="AD72" s="140">
        <v>45505</v>
      </c>
      <c r="AE72" s="457"/>
      <c r="AF72" s="457"/>
      <c r="AG72" s="146"/>
      <c r="AH72" s="504"/>
      <c r="AI72" s="478"/>
    </row>
    <row r="73" spans="1:35" ht="47.1" customHeight="1" x14ac:dyDescent="0.2">
      <c r="A73" s="439"/>
      <c r="B73" s="525"/>
      <c r="C73" s="513"/>
      <c r="D73" s="468"/>
      <c r="E73" s="431"/>
      <c r="F73" s="480"/>
      <c r="G73" s="431"/>
      <c r="H73" s="431"/>
      <c r="I73" s="432"/>
      <c r="J73" s="463"/>
      <c r="K73" s="463"/>
      <c r="L73" s="126" t="s">
        <v>593</v>
      </c>
      <c r="M73" s="172"/>
      <c r="N73" s="430"/>
      <c r="O73" s="107">
        <v>1</v>
      </c>
      <c r="P73" s="177"/>
      <c r="Q73" s="178">
        <v>45505</v>
      </c>
      <c r="R73" s="140">
        <v>45657</v>
      </c>
      <c r="S73" s="110">
        <f t="shared" si="12"/>
        <v>152</v>
      </c>
      <c r="T73" s="459"/>
      <c r="U73" s="431"/>
      <c r="V73" s="431"/>
      <c r="W73" s="431"/>
      <c r="X73" s="431"/>
      <c r="Y73" s="110" t="s">
        <v>333</v>
      </c>
      <c r="Z73" s="110" t="s">
        <v>612</v>
      </c>
      <c r="AA73" s="163">
        <v>67247534.579999998</v>
      </c>
      <c r="AB73" s="110" t="s">
        <v>77</v>
      </c>
      <c r="AC73" s="110" t="s">
        <v>54</v>
      </c>
      <c r="AD73" s="140">
        <v>45505</v>
      </c>
      <c r="AE73" s="456">
        <v>99171883</v>
      </c>
      <c r="AF73" s="456">
        <v>99171884</v>
      </c>
      <c r="AG73" s="144"/>
      <c r="AH73" s="502" t="s">
        <v>392</v>
      </c>
      <c r="AI73" s="478"/>
    </row>
    <row r="74" spans="1:35" ht="54.6" customHeight="1" x14ac:dyDescent="0.2">
      <c r="A74" s="439"/>
      <c r="B74" s="525"/>
      <c r="C74" s="513"/>
      <c r="D74" s="430" t="s">
        <v>281</v>
      </c>
      <c r="E74" s="431"/>
      <c r="F74" s="480"/>
      <c r="G74" s="431"/>
      <c r="H74" s="432"/>
      <c r="I74" s="441" t="s">
        <v>568</v>
      </c>
      <c r="J74" s="425">
        <v>7.0000000001561397E-2</v>
      </c>
      <c r="K74" s="425"/>
      <c r="L74" s="126" t="s">
        <v>594</v>
      </c>
      <c r="M74" s="172"/>
      <c r="N74" s="441" t="s">
        <v>305</v>
      </c>
      <c r="O74" s="110">
        <v>0.25</v>
      </c>
      <c r="P74" s="161"/>
      <c r="Q74" s="178">
        <v>45505</v>
      </c>
      <c r="R74" s="140">
        <v>45657</v>
      </c>
      <c r="S74" s="110">
        <f t="shared" si="12"/>
        <v>152</v>
      </c>
      <c r="T74" s="459"/>
      <c r="U74" s="431"/>
      <c r="V74" s="431"/>
      <c r="W74" s="431"/>
      <c r="X74" s="431"/>
      <c r="Y74" s="110" t="s">
        <v>333</v>
      </c>
      <c r="Z74" s="110" t="s">
        <v>615</v>
      </c>
      <c r="AA74" s="163">
        <v>112079224.15000001</v>
      </c>
      <c r="AB74" s="110" t="s">
        <v>55</v>
      </c>
      <c r="AC74" s="110" t="s">
        <v>54</v>
      </c>
      <c r="AD74" s="140">
        <v>45505</v>
      </c>
      <c r="AE74" s="475"/>
      <c r="AF74" s="475"/>
      <c r="AG74" s="145"/>
      <c r="AH74" s="503"/>
      <c r="AI74" s="478"/>
    </row>
    <row r="75" spans="1:35" ht="65.45" customHeight="1" x14ac:dyDescent="0.2">
      <c r="A75" s="439"/>
      <c r="B75" s="525"/>
      <c r="C75" s="513"/>
      <c r="D75" s="432"/>
      <c r="E75" s="431"/>
      <c r="F75" s="480"/>
      <c r="G75" s="431"/>
      <c r="H75" s="215" t="s">
        <v>627</v>
      </c>
      <c r="I75" s="441"/>
      <c r="J75" s="425"/>
      <c r="K75" s="425"/>
      <c r="L75" s="126" t="s">
        <v>595</v>
      </c>
      <c r="M75" s="172"/>
      <c r="N75" s="430"/>
      <c r="O75" s="110">
        <v>1</v>
      </c>
      <c r="P75" s="161"/>
      <c r="Q75" s="178">
        <v>45505</v>
      </c>
      <c r="R75" s="140">
        <v>45657</v>
      </c>
      <c r="S75" s="110">
        <f t="shared" si="12"/>
        <v>152</v>
      </c>
      <c r="T75" s="459"/>
      <c r="U75" s="431"/>
      <c r="V75" s="431"/>
      <c r="W75" s="431"/>
      <c r="X75" s="431"/>
      <c r="Y75" s="110" t="s">
        <v>333</v>
      </c>
      <c r="Z75" s="110" t="s">
        <v>611</v>
      </c>
      <c r="AA75" s="163">
        <v>44831689.659999996</v>
      </c>
      <c r="AB75" s="110" t="s">
        <v>77</v>
      </c>
      <c r="AC75" s="110" t="s">
        <v>54</v>
      </c>
      <c r="AD75" s="140">
        <v>45505</v>
      </c>
      <c r="AE75" s="457"/>
      <c r="AF75" s="457"/>
      <c r="AG75" s="146"/>
      <c r="AH75" s="504"/>
      <c r="AI75" s="478"/>
    </row>
    <row r="76" spans="1:35" ht="49.5" customHeight="1" x14ac:dyDescent="0.2">
      <c r="A76" s="439"/>
      <c r="B76" s="525"/>
      <c r="C76" s="513"/>
      <c r="D76" s="430" t="s">
        <v>283</v>
      </c>
      <c r="E76" s="431"/>
      <c r="F76" s="480"/>
      <c r="G76" s="431"/>
      <c r="H76" s="430" t="s">
        <v>342</v>
      </c>
      <c r="I76" s="430" t="s">
        <v>539</v>
      </c>
      <c r="J76" s="461">
        <v>0.15000000000334601</v>
      </c>
      <c r="K76" s="461"/>
      <c r="L76" s="216" t="s">
        <v>596</v>
      </c>
      <c r="M76" s="172"/>
      <c r="N76" s="530" t="s">
        <v>300</v>
      </c>
      <c r="O76" s="110">
        <v>0.25</v>
      </c>
      <c r="P76" s="161"/>
      <c r="Q76" s="178">
        <v>45505</v>
      </c>
      <c r="R76" s="140">
        <v>45657</v>
      </c>
      <c r="S76" s="110">
        <f t="shared" si="12"/>
        <v>152</v>
      </c>
      <c r="T76" s="459"/>
      <c r="U76" s="431"/>
      <c r="V76" s="431"/>
      <c r="W76" s="431"/>
      <c r="X76" s="431"/>
      <c r="Y76" s="110" t="s">
        <v>333</v>
      </c>
      <c r="Z76" s="110" t="s">
        <v>615</v>
      </c>
      <c r="AA76" s="163">
        <v>67247534.489999995</v>
      </c>
      <c r="AB76" s="110" t="s">
        <v>55</v>
      </c>
      <c r="AC76" s="110" t="s">
        <v>62</v>
      </c>
      <c r="AD76" s="140">
        <v>45505</v>
      </c>
      <c r="AE76" s="456">
        <v>628503132</v>
      </c>
      <c r="AF76" s="456">
        <v>628503133</v>
      </c>
      <c r="AG76" s="151"/>
      <c r="AH76" s="502" t="s">
        <v>393</v>
      </c>
      <c r="AI76" s="478"/>
    </row>
    <row r="77" spans="1:35" ht="49.5" customHeight="1" x14ac:dyDescent="0.2">
      <c r="A77" s="439"/>
      <c r="B77" s="525"/>
      <c r="C77" s="513"/>
      <c r="D77" s="431"/>
      <c r="E77" s="431"/>
      <c r="F77" s="480"/>
      <c r="G77" s="431"/>
      <c r="H77" s="431"/>
      <c r="I77" s="431"/>
      <c r="J77" s="462"/>
      <c r="K77" s="462"/>
      <c r="L77" s="216" t="s">
        <v>597</v>
      </c>
      <c r="M77" s="172"/>
      <c r="N77" s="530"/>
      <c r="O77" s="110">
        <v>1</v>
      </c>
      <c r="P77" s="161"/>
      <c r="Q77" s="178">
        <v>45505</v>
      </c>
      <c r="R77" s="140">
        <v>45657</v>
      </c>
      <c r="S77" s="110">
        <f t="shared" si="12"/>
        <v>152</v>
      </c>
      <c r="T77" s="459"/>
      <c r="U77" s="431"/>
      <c r="V77" s="431"/>
      <c r="W77" s="431"/>
      <c r="X77" s="431"/>
      <c r="Y77" s="110" t="s">
        <v>333</v>
      </c>
      <c r="Z77" s="110" t="s">
        <v>611</v>
      </c>
      <c r="AA77" s="163">
        <v>156910913.81</v>
      </c>
      <c r="AB77" s="110" t="s">
        <v>77</v>
      </c>
      <c r="AC77" s="110" t="s">
        <v>62</v>
      </c>
      <c r="AD77" s="140">
        <v>45505</v>
      </c>
      <c r="AE77" s="475"/>
      <c r="AF77" s="475"/>
      <c r="AG77" s="152"/>
      <c r="AH77" s="503"/>
      <c r="AI77" s="478"/>
    </row>
    <row r="78" spans="1:35" ht="49.5" customHeight="1" x14ac:dyDescent="0.2">
      <c r="A78" s="439"/>
      <c r="B78" s="525"/>
      <c r="C78" s="513"/>
      <c r="D78" s="431"/>
      <c r="E78" s="431"/>
      <c r="F78" s="480"/>
      <c r="G78" s="431"/>
      <c r="H78" s="431"/>
      <c r="I78" s="431"/>
      <c r="J78" s="462"/>
      <c r="K78" s="462"/>
      <c r="L78" s="216" t="s">
        <v>598</v>
      </c>
      <c r="M78" s="172"/>
      <c r="N78" s="530"/>
      <c r="O78" s="110">
        <v>1</v>
      </c>
      <c r="P78" s="161"/>
      <c r="Q78" s="178">
        <v>45505</v>
      </c>
      <c r="R78" s="140">
        <v>45657</v>
      </c>
      <c r="S78" s="110">
        <f t="shared" si="12"/>
        <v>152</v>
      </c>
      <c r="T78" s="459"/>
      <c r="U78" s="431"/>
      <c r="V78" s="431"/>
      <c r="W78" s="431"/>
      <c r="X78" s="431"/>
      <c r="Y78" s="110" t="s">
        <v>617</v>
      </c>
      <c r="Z78" s="110"/>
      <c r="AA78" s="110">
        <v>0</v>
      </c>
      <c r="AB78" s="158"/>
      <c r="AC78" s="110" t="s">
        <v>62</v>
      </c>
      <c r="AD78" s="136"/>
      <c r="AE78" s="457"/>
      <c r="AF78" s="457"/>
      <c r="AG78" s="153"/>
      <c r="AH78" s="504"/>
      <c r="AI78" s="478"/>
    </row>
    <row r="79" spans="1:35" ht="62.1" customHeight="1" x14ac:dyDescent="0.2">
      <c r="A79" s="440"/>
      <c r="B79" s="526"/>
      <c r="C79" s="514"/>
      <c r="D79" s="432"/>
      <c r="E79" s="432"/>
      <c r="F79" s="481"/>
      <c r="G79" s="432"/>
      <c r="H79" s="432"/>
      <c r="I79" s="432"/>
      <c r="J79" s="463"/>
      <c r="K79" s="463"/>
      <c r="L79" s="217" t="s">
        <v>599</v>
      </c>
      <c r="M79" s="172"/>
      <c r="N79" s="530"/>
      <c r="O79" s="110">
        <v>1</v>
      </c>
      <c r="P79" s="161"/>
      <c r="Q79" s="178">
        <v>45505</v>
      </c>
      <c r="R79" s="140">
        <v>45657</v>
      </c>
      <c r="S79" s="110">
        <f t="shared" si="12"/>
        <v>152</v>
      </c>
      <c r="T79" s="460"/>
      <c r="U79" s="432"/>
      <c r="V79" s="432"/>
      <c r="W79" s="432"/>
      <c r="X79" s="432"/>
      <c r="Y79" s="110" t="s">
        <v>333</v>
      </c>
      <c r="Z79" s="110" t="s">
        <v>611</v>
      </c>
      <c r="AA79" s="163">
        <v>112079224.15000001</v>
      </c>
      <c r="AB79" s="110" t="s">
        <v>77</v>
      </c>
      <c r="AC79" s="110" t="s">
        <v>54</v>
      </c>
      <c r="AD79" s="140">
        <v>45505</v>
      </c>
      <c r="AE79" s="109">
        <v>151131361</v>
      </c>
      <c r="AF79" s="109">
        <v>151131361</v>
      </c>
      <c r="AG79" s="148"/>
      <c r="AH79" s="134" t="s">
        <v>394</v>
      </c>
      <c r="AI79" s="471"/>
    </row>
    <row r="80" spans="1:35" s="115" customFormat="1" ht="8.4499999999999993" customHeight="1" x14ac:dyDescent="0.2">
      <c r="A80" s="135"/>
      <c r="B80" s="60"/>
      <c r="C80" s="112"/>
      <c r="D80" s="118"/>
      <c r="E80" s="60"/>
      <c r="F80" s="113"/>
      <c r="G80" s="60"/>
      <c r="H80" s="127"/>
      <c r="I80" s="60"/>
      <c r="J80" s="159"/>
      <c r="K80" s="159"/>
      <c r="L80" s="119"/>
      <c r="M80" s="117"/>
      <c r="N80" s="169"/>
      <c r="O80" s="116"/>
      <c r="P80" s="179"/>
      <c r="Q80" s="180"/>
      <c r="R80" s="116"/>
      <c r="S80" s="117"/>
      <c r="T80" s="116"/>
      <c r="U80" s="60"/>
      <c r="V80" s="60"/>
      <c r="W80" s="116"/>
      <c r="X80" s="118"/>
      <c r="Y80" s="116"/>
      <c r="Z80" s="117"/>
      <c r="AA80" s="117"/>
      <c r="AB80" s="130"/>
      <c r="AC80" s="117"/>
      <c r="AD80" s="117"/>
      <c r="AE80" s="116"/>
      <c r="AF80" s="116"/>
      <c r="AG80" s="116"/>
      <c r="AH80" s="119"/>
      <c r="AI80" s="60"/>
    </row>
    <row r="81" spans="1:35" ht="57" customHeight="1" x14ac:dyDescent="0.2">
      <c r="A81" s="533"/>
      <c r="B81" s="534" t="s">
        <v>294</v>
      </c>
      <c r="C81" s="512" t="s">
        <v>339</v>
      </c>
      <c r="D81" s="430" t="s">
        <v>307</v>
      </c>
      <c r="E81" s="430" t="s">
        <v>352</v>
      </c>
      <c r="F81" s="537">
        <v>2024139910267</v>
      </c>
      <c r="G81" s="430" t="s">
        <v>354</v>
      </c>
      <c r="H81" s="430" t="s">
        <v>355</v>
      </c>
      <c r="I81" s="438" t="s">
        <v>539</v>
      </c>
      <c r="J81" s="426">
        <v>0</v>
      </c>
      <c r="K81" s="426"/>
      <c r="L81" s="103" t="s">
        <v>604</v>
      </c>
      <c r="M81" s="136"/>
      <c r="N81" s="530" t="s">
        <v>300</v>
      </c>
      <c r="O81" s="110" t="s">
        <v>600</v>
      </c>
      <c r="P81" s="161"/>
      <c r="Q81" s="161" t="s">
        <v>600</v>
      </c>
      <c r="R81" s="110" t="s">
        <v>600</v>
      </c>
      <c r="S81" s="110" t="s">
        <v>600</v>
      </c>
      <c r="T81" s="435" t="s">
        <v>600</v>
      </c>
      <c r="U81" s="430" t="s">
        <v>332</v>
      </c>
      <c r="V81" s="430" t="s">
        <v>323</v>
      </c>
      <c r="W81" s="429" t="s">
        <v>620</v>
      </c>
      <c r="X81" s="429" t="s">
        <v>620</v>
      </c>
      <c r="Y81" s="110" t="s">
        <v>617</v>
      </c>
      <c r="Z81" s="110" t="s">
        <v>64</v>
      </c>
      <c r="AA81" s="110" t="s">
        <v>64</v>
      </c>
      <c r="AB81" s="158"/>
      <c r="AC81" s="136"/>
      <c r="AD81" s="136"/>
      <c r="AE81" s="435" t="s">
        <v>620</v>
      </c>
      <c r="AF81" s="435" t="s">
        <v>620</v>
      </c>
      <c r="AG81" s="141"/>
      <c r="AH81" s="499" t="s">
        <v>620</v>
      </c>
      <c r="AI81" s="435" t="s">
        <v>620</v>
      </c>
    </row>
    <row r="82" spans="1:35" ht="71.25" x14ac:dyDescent="0.2">
      <c r="A82" s="533"/>
      <c r="B82" s="535"/>
      <c r="C82" s="513"/>
      <c r="D82" s="431"/>
      <c r="E82" s="431"/>
      <c r="F82" s="538"/>
      <c r="G82" s="431"/>
      <c r="H82" s="431"/>
      <c r="I82" s="439"/>
      <c r="J82" s="427"/>
      <c r="K82" s="427"/>
      <c r="L82" s="103" t="s">
        <v>603</v>
      </c>
      <c r="M82" s="136"/>
      <c r="N82" s="530"/>
      <c r="O82" s="110" t="s">
        <v>600</v>
      </c>
      <c r="P82" s="161"/>
      <c r="Q82" s="161" t="s">
        <v>600</v>
      </c>
      <c r="R82" s="110" t="s">
        <v>600</v>
      </c>
      <c r="S82" s="110" t="s">
        <v>600</v>
      </c>
      <c r="T82" s="436"/>
      <c r="U82" s="431"/>
      <c r="V82" s="431"/>
      <c r="W82" s="429"/>
      <c r="X82" s="429"/>
      <c r="Y82" s="110" t="s">
        <v>617</v>
      </c>
      <c r="Z82" s="110" t="s">
        <v>64</v>
      </c>
      <c r="AA82" s="110" t="s">
        <v>64</v>
      </c>
      <c r="AB82" s="158"/>
      <c r="AC82" s="136"/>
      <c r="AD82" s="136"/>
      <c r="AE82" s="436"/>
      <c r="AF82" s="436"/>
      <c r="AG82" s="143"/>
      <c r="AH82" s="501"/>
      <c r="AI82" s="436"/>
    </row>
    <row r="83" spans="1:35" ht="57" x14ac:dyDescent="0.2">
      <c r="A83" s="533"/>
      <c r="B83" s="535"/>
      <c r="C83" s="513"/>
      <c r="D83" s="431"/>
      <c r="E83" s="431"/>
      <c r="F83" s="538"/>
      <c r="G83" s="431"/>
      <c r="H83" s="431"/>
      <c r="I83" s="439"/>
      <c r="J83" s="427"/>
      <c r="K83" s="427"/>
      <c r="L83" s="103" t="s">
        <v>602</v>
      </c>
      <c r="M83" s="136"/>
      <c r="N83" s="530"/>
      <c r="O83" s="110" t="s">
        <v>600</v>
      </c>
      <c r="P83" s="161"/>
      <c r="Q83" s="161" t="s">
        <v>600</v>
      </c>
      <c r="R83" s="110" t="s">
        <v>600</v>
      </c>
      <c r="S83" s="110" t="s">
        <v>600</v>
      </c>
      <c r="T83" s="436"/>
      <c r="U83" s="431"/>
      <c r="V83" s="431"/>
      <c r="W83" s="429"/>
      <c r="X83" s="429"/>
      <c r="Y83" s="110" t="s">
        <v>617</v>
      </c>
      <c r="Z83" s="110" t="s">
        <v>64</v>
      </c>
      <c r="AA83" s="110" t="s">
        <v>64</v>
      </c>
      <c r="AB83" s="158"/>
      <c r="AC83" s="136"/>
      <c r="AD83" s="136"/>
      <c r="AE83" s="436"/>
      <c r="AF83" s="436"/>
      <c r="AG83" s="143"/>
      <c r="AH83" s="501"/>
      <c r="AI83" s="436"/>
    </row>
    <row r="84" spans="1:35" ht="71.25" x14ac:dyDescent="0.2">
      <c r="A84" s="533"/>
      <c r="B84" s="536"/>
      <c r="C84" s="514"/>
      <c r="D84" s="432"/>
      <c r="E84" s="432"/>
      <c r="F84" s="539"/>
      <c r="G84" s="432"/>
      <c r="H84" s="432"/>
      <c r="I84" s="440"/>
      <c r="J84" s="428"/>
      <c r="K84" s="428"/>
      <c r="L84" s="103" t="s">
        <v>601</v>
      </c>
      <c r="M84" s="136"/>
      <c r="N84" s="530"/>
      <c r="O84" s="110" t="s">
        <v>600</v>
      </c>
      <c r="P84" s="161"/>
      <c r="Q84" s="161" t="s">
        <v>600</v>
      </c>
      <c r="R84" s="110" t="s">
        <v>600</v>
      </c>
      <c r="S84" s="110" t="s">
        <v>600</v>
      </c>
      <c r="T84" s="437"/>
      <c r="U84" s="432"/>
      <c r="V84" s="432"/>
      <c r="W84" s="429"/>
      <c r="X84" s="429"/>
      <c r="Y84" s="110" t="s">
        <v>617</v>
      </c>
      <c r="Z84" s="110" t="s">
        <v>64</v>
      </c>
      <c r="AA84" s="110" t="s">
        <v>64</v>
      </c>
      <c r="AB84" s="158"/>
      <c r="AC84" s="136"/>
      <c r="AD84" s="136"/>
      <c r="AE84" s="437"/>
      <c r="AF84" s="437"/>
      <c r="AG84" s="142"/>
      <c r="AH84" s="500"/>
      <c r="AI84" s="437"/>
    </row>
    <row r="85" spans="1:35" s="115" customFormat="1" x14ac:dyDescent="0.2">
      <c r="B85" s="64"/>
      <c r="C85" s="167"/>
      <c r="D85" s="64"/>
      <c r="E85" s="64"/>
      <c r="F85" s="168"/>
      <c r="G85" s="64"/>
      <c r="H85" s="64"/>
      <c r="I85" s="64"/>
      <c r="J85" s="169"/>
      <c r="K85" s="169"/>
      <c r="L85" s="120"/>
      <c r="M85" s="117"/>
      <c r="N85" s="169"/>
      <c r="O85" s="116"/>
      <c r="P85" s="179"/>
      <c r="Q85" s="179"/>
      <c r="R85" s="116"/>
      <c r="S85" s="116"/>
      <c r="T85" s="117"/>
      <c r="U85" s="60"/>
      <c r="V85" s="170"/>
      <c r="W85" s="130"/>
      <c r="X85" s="130"/>
      <c r="Y85" s="116"/>
      <c r="Z85" s="116"/>
      <c r="AA85" s="116"/>
      <c r="AB85" s="130"/>
      <c r="AC85" s="117"/>
      <c r="AD85" s="117"/>
      <c r="AE85" s="116"/>
      <c r="AF85" s="116"/>
      <c r="AG85" s="116"/>
      <c r="AH85" s="114"/>
      <c r="AI85" s="117"/>
    </row>
    <row r="86" spans="1:35" ht="75.599999999999994" customHeight="1" x14ac:dyDescent="0.2">
      <c r="A86" s="474"/>
      <c r="B86" s="441" t="s">
        <v>295</v>
      </c>
      <c r="C86" s="441"/>
      <c r="D86" s="441" t="s">
        <v>308</v>
      </c>
      <c r="E86" s="441" t="s">
        <v>353</v>
      </c>
      <c r="F86" s="442">
        <v>2024130010268</v>
      </c>
      <c r="G86" s="441" t="s">
        <v>356</v>
      </c>
      <c r="H86" s="441" t="s">
        <v>357</v>
      </c>
      <c r="I86" s="441" t="s">
        <v>538</v>
      </c>
      <c r="J86" s="421">
        <v>0</v>
      </c>
      <c r="K86" s="421"/>
      <c r="L86" s="126" t="s">
        <v>606</v>
      </c>
      <c r="M86" s="136"/>
      <c r="N86" s="532" t="s">
        <v>301</v>
      </c>
      <c r="O86" s="110" t="s">
        <v>600</v>
      </c>
      <c r="P86" s="161"/>
      <c r="Q86" s="161" t="s">
        <v>600</v>
      </c>
      <c r="R86" s="110" t="s">
        <v>600</v>
      </c>
      <c r="S86" s="110" t="s">
        <v>600</v>
      </c>
      <c r="T86" s="435" t="s">
        <v>600</v>
      </c>
      <c r="U86" s="441" t="s">
        <v>332</v>
      </c>
      <c r="V86" s="441" t="s">
        <v>323</v>
      </c>
      <c r="W86" s="429" t="s">
        <v>620</v>
      </c>
      <c r="X86" s="429" t="s">
        <v>620</v>
      </c>
      <c r="Y86" s="110" t="s">
        <v>617</v>
      </c>
      <c r="Z86" s="110" t="s">
        <v>64</v>
      </c>
      <c r="AA86" s="110" t="s">
        <v>64</v>
      </c>
      <c r="AB86" s="158"/>
      <c r="AC86" s="136"/>
      <c r="AD86" s="136"/>
      <c r="AE86" s="435" t="s">
        <v>620</v>
      </c>
      <c r="AF86" s="435" t="s">
        <v>620</v>
      </c>
      <c r="AG86" s="141"/>
      <c r="AH86" s="499" t="s">
        <v>620</v>
      </c>
      <c r="AI86" s="435" t="s">
        <v>620</v>
      </c>
    </row>
    <row r="87" spans="1:35" ht="71.25" x14ac:dyDescent="0.2">
      <c r="A87" s="474"/>
      <c r="B87" s="441"/>
      <c r="C87" s="441"/>
      <c r="D87" s="441"/>
      <c r="E87" s="441"/>
      <c r="F87" s="442"/>
      <c r="G87" s="441"/>
      <c r="H87" s="441"/>
      <c r="I87" s="441"/>
      <c r="J87" s="421"/>
      <c r="K87" s="421"/>
      <c r="L87" s="137" t="s">
        <v>605</v>
      </c>
      <c r="M87" s="136"/>
      <c r="N87" s="532" t="s">
        <v>190</v>
      </c>
      <c r="O87" s="110" t="s">
        <v>600</v>
      </c>
      <c r="P87" s="161"/>
      <c r="Q87" s="161" t="s">
        <v>600</v>
      </c>
      <c r="R87" s="110" t="s">
        <v>600</v>
      </c>
      <c r="S87" s="110" t="s">
        <v>600</v>
      </c>
      <c r="T87" s="436"/>
      <c r="U87" s="441"/>
      <c r="V87" s="441"/>
      <c r="W87" s="429"/>
      <c r="X87" s="429"/>
      <c r="Y87" s="110" t="s">
        <v>617</v>
      </c>
      <c r="Z87" s="110" t="s">
        <v>64</v>
      </c>
      <c r="AA87" s="110" t="s">
        <v>64</v>
      </c>
      <c r="AB87" s="158"/>
      <c r="AC87" s="136"/>
      <c r="AD87" s="136"/>
      <c r="AE87" s="436"/>
      <c r="AF87" s="436"/>
      <c r="AG87" s="143"/>
      <c r="AH87" s="501"/>
      <c r="AI87" s="436"/>
    </row>
    <row r="88" spans="1:35" ht="57" x14ac:dyDescent="0.2">
      <c r="A88" s="474"/>
      <c r="B88" s="441"/>
      <c r="C88" s="441"/>
      <c r="D88" s="441"/>
      <c r="E88" s="441"/>
      <c r="F88" s="442"/>
      <c r="G88" s="441"/>
      <c r="H88" s="441"/>
      <c r="I88" s="441"/>
      <c r="J88" s="421"/>
      <c r="K88" s="421"/>
      <c r="L88" s="137" t="s">
        <v>607</v>
      </c>
      <c r="M88" s="136"/>
      <c r="N88" s="532" t="s">
        <v>190</v>
      </c>
      <c r="O88" s="110" t="s">
        <v>600</v>
      </c>
      <c r="P88" s="161"/>
      <c r="Q88" s="161" t="s">
        <v>600</v>
      </c>
      <c r="R88" s="110" t="s">
        <v>600</v>
      </c>
      <c r="S88" s="110" t="s">
        <v>600</v>
      </c>
      <c r="T88" s="436"/>
      <c r="U88" s="441"/>
      <c r="V88" s="441"/>
      <c r="W88" s="429"/>
      <c r="X88" s="429"/>
      <c r="Y88" s="110" t="s">
        <v>617</v>
      </c>
      <c r="Z88" s="110" t="s">
        <v>64</v>
      </c>
      <c r="AA88" s="110" t="s">
        <v>64</v>
      </c>
      <c r="AB88" s="158"/>
      <c r="AC88" s="136"/>
      <c r="AD88" s="136"/>
      <c r="AE88" s="436"/>
      <c r="AF88" s="436"/>
      <c r="AG88" s="143"/>
      <c r="AH88" s="501"/>
      <c r="AI88" s="436"/>
    </row>
    <row r="89" spans="1:35" ht="71.25" x14ac:dyDescent="0.2">
      <c r="A89" s="474"/>
      <c r="B89" s="441"/>
      <c r="C89" s="441"/>
      <c r="D89" s="441"/>
      <c r="E89" s="441"/>
      <c r="F89" s="442"/>
      <c r="G89" s="441"/>
      <c r="H89" s="441"/>
      <c r="I89" s="441"/>
      <c r="J89" s="421"/>
      <c r="K89" s="421"/>
      <c r="L89" s="137" t="s">
        <v>608</v>
      </c>
      <c r="M89" s="136"/>
      <c r="N89" s="532" t="s">
        <v>190</v>
      </c>
      <c r="O89" s="110" t="s">
        <v>600</v>
      </c>
      <c r="P89" s="161"/>
      <c r="Q89" s="161" t="s">
        <v>600</v>
      </c>
      <c r="R89" s="110" t="s">
        <v>600</v>
      </c>
      <c r="S89" s="110" t="s">
        <v>600</v>
      </c>
      <c r="T89" s="437"/>
      <c r="U89" s="441"/>
      <c r="V89" s="441"/>
      <c r="W89" s="429"/>
      <c r="X89" s="429"/>
      <c r="Y89" s="110" t="s">
        <v>617</v>
      </c>
      <c r="Z89" s="110" t="s">
        <v>64</v>
      </c>
      <c r="AA89" s="110" t="s">
        <v>64</v>
      </c>
      <c r="AB89" s="158"/>
      <c r="AC89" s="136"/>
      <c r="AD89" s="136"/>
      <c r="AE89" s="437"/>
      <c r="AF89" s="437"/>
      <c r="AG89" s="142"/>
      <c r="AH89" s="500"/>
      <c r="AI89" s="437"/>
    </row>
    <row r="91" spans="1:35" x14ac:dyDescent="0.2">
      <c r="T91" s="105"/>
    </row>
    <row r="92" spans="1:35" x14ac:dyDescent="0.2">
      <c r="T92" s="105"/>
    </row>
    <row r="93" spans="1:35" x14ac:dyDescent="0.2">
      <c r="T93" s="105"/>
    </row>
    <row r="94" spans="1:35" x14ac:dyDescent="0.2">
      <c r="T94" s="105"/>
    </row>
    <row r="95" spans="1:35" x14ac:dyDescent="0.2">
      <c r="T95" s="105"/>
    </row>
    <row r="96" spans="1:35" x14ac:dyDescent="0.2">
      <c r="T96" s="105"/>
    </row>
    <row r="97" spans="20:20" x14ac:dyDescent="0.2">
      <c r="T97" s="105"/>
    </row>
    <row r="98" spans="20:20" x14ac:dyDescent="0.2">
      <c r="T98" s="105"/>
    </row>
    <row r="99" spans="20:20" x14ac:dyDescent="0.2">
      <c r="T99" s="105"/>
    </row>
    <row r="100" spans="20:20" x14ac:dyDescent="0.2">
      <c r="T100" s="105"/>
    </row>
    <row r="101" spans="20:20" x14ac:dyDescent="0.2">
      <c r="T101" s="105"/>
    </row>
    <row r="102" spans="20:20" x14ac:dyDescent="0.2">
      <c r="T102" s="105"/>
    </row>
    <row r="103" spans="20:20" x14ac:dyDescent="0.2">
      <c r="T103" s="105"/>
    </row>
    <row r="104" spans="20:20" x14ac:dyDescent="0.2">
      <c r="T104" s="105"/>
    </row>
    <row r="105" spans="20:20" x14ac:dyDescent="0.2">
      <c r="T105" s="105"/>
    </row>
    <row r="106" spans="20:20" x14ac:dyDescent="0.2">
      <c r="T106" s="105"/>
    </row>
    <row r="107" spans="20:20" x14ac:dyDescent="0.2">
      <c r="T107" s="105"/>
    </row>
    <row r="108" spans="20:20" x14ac:dyDescent="0.2">
      <c r="T108" s="105"/>
    </row>
    <row r="109" spans="20:20" x14ac:dyDescent="0.2">
      <c r="T109" s="105"/>
    </row>
    <row r="110" spans="20:20" x14ac:dyDescent="0.2">
      <c r="T110" s="105"/>
    </row>
    <row r="111" spans="20:20" x14ac:dyDescent="0.2">
      <c r="T111" s="105"/>
    </row>
    <row r="112" spans="20:20" x14ac:dyDescent="0.2">
      <c r="T112" s="105"/>
    </row>
    <row r="113" spans="20:20" x14ac:dyDescent="0.2">
      <c r="T113" s="105"/>
    </row>
    <row r="114" spans="20:20" x14ac:dyDescent="0.2">
      <c r="T114" s="105"/>
    </row>
    <row r="115" spans="20:20" x14ac:dyDescent="0.2">
      <c r="T115" s="105"/>
    </row>
    <row r="116" spans="20:20" x14ac:dyDescent="0.2">
      <c r="T116" s="105"/>
    </row>
    <row r="117" spans="20:20" x14ac:dyDescent="0.2">
      <c r="T117" s="105"/>
    </row>
    <row r="118" spans="20:20" x14ac:dyDescent="0.2">
      <c r="T118" s="105"/>
    </row>
    <row r="119" spans="20:20" x14ac:dyDescent="0.2">
      <c r="T119" s="105"/>
    </row>
    <row r="120" spans="20:20" x14ac:dyDescent="0.2">
      <c r="T120" s="105"/>
    </row>
    <row r="121" spans="20:20" x14ac:dyDescent="0.2">
      <c r="T121" s="105"/>
    </row>
    <row r="122" spans="20:20" x14ac:dyDescent="0.2">
      <c r="T122" s="105"/>
    </row>
    <row r="123" spans="20:20" x14ac:dyDescent="0.2">
      <c r="T123" s="105"/>
    </row>
    <row r="124" spans="20:20" x14ac:dyDescent="0.2">
      <c r="T124" s="105"/>
    </row>
    <row r="125" spans="20:20" x14ac:dyDescent="0.2">
      <c r="T125" s="105"/>
    </row>
    <row r="126" spans="20:20" x14ac:dyDescent="0.2">
      <c r="T126" s="105"/>
    </row>
    <row r="127" spans="20:20" x14ac:dyDescent="0.2">
      <c r="T127" s="105"/>
    </row>
    <row r="128" spans="20:20" x14ac:dyDescent="0.2">
      <c r="T128" s="105"/>
    </row>
    <row r="129" spans="20:20" x14ac:dyDescent="0.2">
      <c r="T129" s="105"/>
    </row>
    <row r="130" spans="20:20" x14ac:dyDescent="0.2">
      <c r="T130" s="105"/>
    </row>
    <row r="131" spans="20:20" x14ac:dyDescent="0.2">
      <c r="T131" s="105"/>
    </row>
    <row r="132" spans="20:20" x14ac:dyDescent="0.2">
      <c r="T132" s="105"/>
    </row>
    <row r="133" spans="20:20" x14ac:dyDescent="0.2">
      <c r="T133" s="105"/>
    </row>
    <row r="134" spans="20:20" x14ac:dyDescent="0.2">
      <c r="T134" s="105"/>
    </row>
    <row r="135" spans="20:20" x14ac:dyDescent="0.2">
      <c r="T135" s="105"/>
    </row>
    <row r="136" spans="20:20" x14ac:dyDescent="0.2">
      <c r="T136" s="105"/>
    </row>
    <row r="137" spans="20:20" x14ac:dyDescent="0.2">
      <c r="T137" s="105"/>
    </row>
    <row r="138" spans="20:20" x14ac:dyDescent="0.2">
      <c r="T138" s="105"/>
    </row>
    <row r="139" spans="20:20" x14ac:dyDescent="0.2">
      <c r="T139" s="105"/>
    </row>
    <row r="140" spans="20:20" x14ac:dyDescent="0.2">
      <c r="T140" s="105"/>
    </row>
    <row r="141" spans="20:20" x14ac:dyDescent="0.2">
      <c r="T141" s="105"/>
    </row>
    <row r="142" spans="20:20" x14ac:dyDescent="0.2">
      <c r="T142" s="105"/>
    </row>
    <row r="143" spans="20:20" x14ac:dyDescent="0.2">
      <c r="T143" s="105"/>
    </row>
    <row r="144" spans="20:20" x14ac:dyDescent="0.2">
      <c r="T144" s="105"/>
    </row>
    <row r="145" spans="20:20" x14ac:dyDescent="0.2">
      <c r="T145" s="105"/>
    </row>
    <row r="146" spans="20:20" x14ac:dyDescent="0.2">
      <c r="T146" s="105"/>
    </row>
    <row r="147" spans="20:20" x14ac:dyDescent="0.2">
      <c r="T147" s="105"/>
    </row>
    <row r="148" spans="20:20" x14ac:dyDescent="0.2">
      <c r="T148" s="105"/>
    </row>
    <row r="149" spans="20:20" x14ac:dyDescent="0.2">
      <c r="T149" s="105"/>
    </row>
    <row r="150" spans="20:20" x14ac:dyDescent="0.2">
      <c r="T150" s="105"/>
    </row>
    <row r="151" spans="20:20" x14ac:dyDescent="0.2">
      <c r="T151" s="105"/>
    </row>
    <row r="152" spans="20:20" x14ac:dyDescent="0.2">
      <c r="T152" s="105"/>
    </row>
    <row r="153" spans="20:20" x14ac:dyDescent="0.2">
      <c r="T153" s="105"/>
    </row>
    <row r="154" spans="20:20" x14ac:dyDescent="0.2">
      <c r="T154" s="105"/>
    </row>
    <row r="155" spans="20:20" x14ac:dyDescent="0.2">
      <c r="T155" s="105"/>
    </row>
    <row r="156" spans="20:20" x14ac:dyDescent="0.2">
      <c r="T156" s="105"/>
    </row>
    <row r="157" spans="20:20" x14ac:dyDescent="0.2">
      <c r="T157" s="105"/>
    </row>
    <row r="158" spans="20:20" x14ac:dyDescent="0.2">
      <c r="T158" s="105"/>
    </row>
    <row r="159" spans="20:20" x14ac:dyDescent="0.2">
      <c r="T159" s="105"/>
    </row>
    <row r="160" spans="20:20" x14ac:dyDescent="0.2">
      <c r="T160" s="105"/>
    </row>
    <row r="161" spans="20:20" x14ac:dyDescent="0.2">
      <c r="T161" s="105"/>
    </row>
    <row r="162" spans="20:20" x14ac:dyDescent="0.2">
      <c r="T162" s="105"/>
    </row>
    <row r="163" spans="20:20" x14ac:dyDescent="0.2">
      <c r="T163" s="105"/>
    </row>
    <row r="164" spans="20:20" x14ac:dyDescent="0.2">
      <c r="T164" s="105"/>
    </row>
    <row r="165" spans="20:20" x14ac:dyDescent="0.2">
      <c r="T165" s="105"/>
    </row>
    <row r="166" spans="20:20" x14ac:dyDescent="0.2">
      <c r="T166" s="105"/>
    </row>
    <row r="167" spans="20:20" x14ac:dyDescent="0.2">
      <c r="T167" s="105"/>
    </row>
    <row r="168" spans="20:20" x14ac:dyDescent="0.2">
      <c r="T168" s="105"/>
    </row>
    <row r="169" spans="20:20" x14ac:dyDescent="0.2">
      <c r="T169" s="105"/>
    </row>
    <row r="170" spans="20:20" x14ac:dyDescent="0.2">
      <c r="T170" s="105"/>
    </row>
    <row r="171" spans="20:20" x14ac:dyDescent="0.2">
      <c r="T171" s="105"/>
    </row>
    <row r="172" spans="20:20" x14ac:dyDescent="0.2">
      <c r="T172" s="105"/>
    </row>
    <row r="173" spans="20:20" x14ac:dyDescent="0.2">
      <c r="T173" s="105"/>
    </row>
    <row r="174" spans="20:20" x14ac:dyDescent="0.2">
      <c r="T174" s="105"/>
    </row>
    <row r="175" spans="20:20" x14ac:dyDescent="0.2">
      <c r="T175" s="105"/>
    </row>
    <row r="176" spans="20:20" x14ac:dyDescent="0.2">
      <c r="T176" s="105"/>
    </row>
    <row r="177" spans="20:20" x14ac:dyDescent="0.2">
      <c r="T177" s="105"/>
    </row>
    <row r="178" spans="20:20" x14ac:dyDescent="0.2">
      <c r="T178" s="105"/>
    </row>
    <row r="179" spans="20:20" x14ac:dyDescent="0.2">
      <c r="T179" s="105"/>
    </row>
    <row r="180" spans="20:20" x14ac:dyDescent="0.2">
      <c r="T180" s="105"/>
    </row>
    <row r="181" spans="20:20" x14ac:dyDescent="0.2">
      <c r="T181" s="105"/>
    </row>
    <row r="182" spans="20:20" x14ac:dyDescent="0.2">
      <c r="T182" s="105"/>
    </row>
    <row r="183" spans="20:20" x14ac:dyDescent="0.2">
      <c r="T183" s="105"/>
    </row>
    <row r="184" spans="20:20" x14ac:dyDescent="0.2">
      <c r="T184" s="105"/>
    </row>
    <row r="185" spans="20:20" x14ac:dyDescent="0.2">
      <c r="T185" s="105"/>
    </row>
    <row r="186" spans="20:20" x14ac:dyDescent="0.2">
      <c r="T186" s="105"/>
    </row>
    <row r="187" spans="20:20" x14ac:dyDescent="0.2">
      <c r="T187" s="105"/>
    </row>
    <row r="188" spans="20:20" x14ac:dyDescent="0.2">
      <c r="T188" s="105"/>
    </row>
    <row r="189" spans="20:20" x14ac:dyDescent="0.2">
      <c r="T189" s="105"/>
    </row>
    <row r="190" spans="20:20" x14ac:dyDescent="0.2">
      <c r="T190" s="105"/>
    </row>
    <row r="191" spans="20:20" x14ac:dyDescent="0.2">
      <c r="T191" s="105"/>
    </row>
    <row r="192" spans="20:20" x14ac:dyDescent="0.2">
      <c r="T192" s="105"/>
    </row>
    <row r="193" spans="20:20" x14ac:dyDescent="0.2">
      <c r="T193" s="105"/>
    </row>
    <row r="194" spans="20:20" x14ac:dyDescent="0.2">
      <c r="T194" s="105"/>
    </row>
    <row r="195" spans="20:20" x14ac:dyDescent="0.2">
      <c r="T195" s="105"/>
    </row>
    <row r="196" spans="20:20" x14ac:dyDescent="0.2">
      <c r="T196" s="105"/>
    </row>
    <row r="197" spans="20:20" x14ac:dyDescent="0.2">
      <c r="T197" s="105"/>
    </row>
    <row r="198" spans="20:20" x14ac:dyDescent="0.2">
      <c r="T198" s="105"/>
    </row>
    <row r="199" spans="20:20" x14ac:dyDescent="0.2">
      <c r="T199" s="105"/>
    </row>
    <row r="200" spans="20:20" x14ac:dyDescent="0.2">
      <c r="T200" s="105"/>
    </row>
    <row r="201" spans="20:20" x14ac:dyDescent="0.2">
      <c r="T201" s="105"/>
    </row>
    <row r="202" spans="20:20" x14ac:dyDescent="0.2">
      <c r="T202" s="105"/>
    </row>
    <row r="203" spans="20:20" x14ac:dyDescent="0.2">
      <c r="T203" s="105"/>
    </row>
    <row r="204" spans="20:20" x14ac:dyDescent="0.2">
      <c r="T204" s="105"/>
    </row>
    <row r="205" spans="20:20" x14ac:dyDescent="0.2">
      <c r="T205" s="105"/>
    </row>
  </sheetData>
  <mergeCells count="326">
    <mergeCell ref="T68:T79"/>
    <mergeCell ref="U68:U79"/>
    <mergeCell ref="V68:V79"/>
    <mergeCell ref="U30:U37"/>
    <mergeCell ref="U39:U45"/>
    <mergeCell ref="U47:U53"/>
    <mergeCell ref="AE71:AE72"/>
    <mergeCell ref="AE69:AE70"/>
    <mergeCell ref="AF69:AF70"/>
    <mergeCell ref="AF39:AF40"/>
    <mergeCell ref="AE49:AE51"/>
    <mergeCell ref="AF47:AF48"/>
    <mergeCell ref="AF49:AF51"/>
    <mergeCell ref="N70:N71"/>
    <mergeCell ref="N72:N73"/>
    <mergeCell ref="N36:N37"/>
    <mergeCell ref="N39:N42"/>
    <mergeCell ref="N43:N45"/>
    <mergeCell ref="N47:N50"/>
    <mergeCell ref="N51:N53"/>
    <mergeCell ref="N55:N56"/>
    <mergeCell ref="N57:N62"/>
    <mergeCell ref="N63:N66"/>
    <mergeCell ref="N68:N69"/>
    <mergeCell ref="N74:N75"/>
    <mergeCell ref="N76:N79"/>
    <mergeCell ref="N81:N84"/>
    <mergeCell ref="N86:N89"/>
    <mergeCell ref="A81:A84"/>
    <mergeCell ref="A86:A89"/>
    <mergeCell ref="K70:K71"/>
    <mergeCell ref="K72:K73"/>
    <mergeCell ref="K74:K75"/>
    <mergeCell ref="K76:K79"/>
    <mergeCell ref="K81:K84"/>
    <mergeCell ref="K86:K89"/>
    <mergeCell ref="F68:F79"/>
    <mergeCell ref="B81:B84"/>
    <mergeCell ref="C81:C84"/>
    <mergeCell ref="D81:D84"/>
    <mergeCell ref="E81:E84"/>
    <mergeCell ref="F81:F84"/>
    <mergeCell ref="N9:N12"/>
    <mergeCell ref="N13:N16"/>
    <mergeCell ref="N17:N18"/>
    <mergeCell ref="N20:N22"/>
    <mergeCell ref="N23:N26"/>
    <mergeCell ref="N27:N28"/>
    <mergeCell ref="N30:N31"/>
    <mergeCell ref="N32:N33"/>
    <mergeCell ref="N34:N35"/>
    <mergeCell ref="K51:K53"/>
    <mergeCell ref="K55:K56"/>
    <mergeCell ref="K57:K62"/>
    <mergeCell ref="K63:K66"/>
    <mergeCell ref="K68:K69"/>
    <mergeCell ref="K13:K16"/>
    <mergeCell ref="K17:K18"/>
    <mergeCell ref="K20:K22"/>
    <mergeCell ref="K23:K26"/>
    <mergeCell ref="K27:K28"/>
    <mergeCell ref="K30:K31"/>
    <mergeCell ref="K32:K33"/>
    <mergeCell ref="K34:K35"/>
    <mergeCell ref="U81:U84"/>
    <mergeCell ref="V81:V84"/>
    <mergeCell ref="U86:U89"/>
    <mergeCell ref="V86:V89"/>
    <mergeCell ref="AH69:AH70"/>
    <mergeCell ref="AF71:AF72"/>
    <mergeCell ref="AH71:AH72"/>
    <mergeCell ref="AE73:AE75"/>
    <mergeCell ref="AF73:AF75"/>
    <mergeCell ref="AH73:AH75"/>
    <mergeCell ref="AE76:AE78"/>
    <mergeCell ref="AF76:AF78"/>
    <mergeCell ref="AH76:AH78"/>
    <mergeCell ref="AI81:AI84"/>
    <mergeCell ref="AE81:AE84"/>
    <mergeCell ref="AF81:AF84"/>
    <mergeCell ref="AH81:AH84"/>
    <mergeCell ref="AE86:AE89"/>
    <mergeCell ref="AF86:AF89"/>
    <mergeCell ref="AH86:AH89"/>
    <mergeCell ref="AI86:AI89"/>
    <mergeCell ref="V9:V28"/>
    <mergeCell ref="V30:V37"/>
    <mergeCell ref="V39:V45"/>
    <mergeCell ref="V47:V53"/>
    <mergeCell ref="X68:X79"/>
    <mergeCell ref="W68:W79"/>
    <mergeCell ref="AE33:AE35"/>
    <mergeCell ref="AE36:AE37"/>
    <mergeCell ref="AI17:AI28"/>
    <mergeCell ref="X13:X14"/>
    <mergeCell ref="X11:X12"/>
    <mergeCell ref="AI68:AI79"/>
    <mergeCell ref="AI9:AI16"/>
    <mergeCell ref="AE18:AE20"/>
    <mergeCell ref="X9:X10"/>
    <mergeCell ref="W9:W12"/>
    <mergeCell ref="I76:I79"/>
    <mergeCell ref="W17:W19"/>
    <mergeCell ref="X15:X19"/>
    <mergeCell ref="K36:K37"/>
    <mergeCell ref="K39:K42"/>
    <mergeCell ref="K43:K45"/>
    <mergeCell ref="K47:K50"/>
    <mergeCell ref="H63:H66"/>
    <mergeCell ref="I63:I66"/>
    <mergeCell ref="H30:H33"/>
    <mergeCell ref="E17:E28"/>
    <mergeCell ref="F17:F28"/>
    <mergeCell ref="G17:G28"/>
    <mergeCell ref="J76:J79"/>
    <mergeCell ref="A68:A79"/>
    <mergeCell ref="B68:B79"/>
    <mergeCell ref="C68:C79"/>
    <mergeCell ref="D68:D69"/>
    <mergeCell ref="D70:D71"/>
    <mergeCell ref="D72:D73"/>
    <mergeCell ref="D74:D75"/>
    <mergeCell ref="D76:D79"/>
    <mergeCell ref="I68:I71"/>
    <mergeCell ref="I72:I73"/>
    <mergeCell ref="J72:J73"/>
    <mergeCell ref="I74:I75"/>
    <mergeCell ref="J74:J75"/>
    <mergeCell ref="E68:E79"/>
    <mergeCell ref="G68:G79"/>
    <mergeCell ref="H68:H74"/>
    <mergeCell ref="H76:H79"/>
    <mergeCell ref="H39:H42"/>
    <mergeCell ref="I39:I42"/>
    <mergeCell ref="J39:J42"/>
    <mergeCell ref="H43:H45"/>
    <mergeCell ref="E47:E53"/>
    <mergeCell ref="I55:I56"/>
    <mergeCell ref="H47:H50"/>
    <mergeCell ref="I47:I50"/>
    <mergeCell ref="H51:H53"/>
    <mergeCell ref="I51:I53"/>
    <mergeCell ref="H55:H62"/>
    <mergeCell ref="I57:I62"/>
    <mergeCell ref="A39:A45"/>
    <mergeCell ref="A47:A53"/>
    <mergeCell ref="A55:A66"/>
    <mergeCell ref="C63:C66"/>
    <mergeCell ref="D23:D26"/>
    <mergeCell ref="D27:D28"/>
    <mergeCell ref="D32:D33"/>
    <mergeCell ref="D34:D35"/>
    <mergeCell ref="D36:D37"/>
    <mergeCell ref="B55:B66"/>
    <mergeCell ref="B39:B45"/>
    <mergeCell ref="C39:C45"/>
    <mergeCell ref="D39:D42"/>
    <mergeCell ref="D43:D45"/>
    <mergeCell ref="D47:D50"/>
    <mergeCell ref="D51:D53"/>
    <mergeCell ref="D55:D56"/>
    <mergeCell ref="D63:D66"/>
    <mergeCell ref="D57:D62"/>
    <mergeCell ref="C55:C56"/>
    <mergeCell ref="C57:C62"/>
    <mergeCell ref="B47:B53"/>
    <mergeCell ref="C47:C53"/>
    <mergeCell ref="AI47:AI53"/>
    <mergeCell ref="AF30:AF32"/>
    <mergeCell ref="AF33:AF35"/>
    <mergeCell ref="AF36:AF37"/>
    <mergeCell ref="AH30:AH32"/>
    <mergeCell ref="AH36:AH37"/>
    <mergeCell ref="AH33:AH35"/>
    <mergeCell ref="T30:T37"/>
    <mergeCell ref="W30:W33"/>
    <mergeCell ref="X30:X33"/>
    <mergeCell ref="AE30:AE32"/>
    <mergeCell ref="AE39:AE40"/>
    <mergeCell ref="AH39:AH40"/>
    <mergeCell ref="AE41:AE42"/>
    <mergeCell ref="AE43:AE44"/>
    <mergeCell ref="AF43:AF44"/>
    <mergeCell ref="AF41:AF42"/>
    <mergeCell ref="AH41:AH42"/>
    <mergeCell ref="AH43:AH44"/>
    <mergeCell ref="W47:W48"/>
    <mergeCell ref="W49:W51"/>
    <mergeCell ref="X47:X48"/>
    <mergeCell ref="X49:X51"/>
    <mergeCell ref="AE47:AE48"/>
    <mergeCell ref="AH47:AH48"/>
    <mergeCell ref="AH49:AH51"/>
    <mergeCell ref="AH18:AH20"/>
    <mergeCell ref="AH21:AH22"/>
    <mergeCell ref="AH23:AH24"/>
    <mergeCell ref="AH25:AH28"/>
    <mergeCell ref="AE21:AE22"/>
    <mergeCell ref="AE23:AE24"/>
    <mergeCell ref="AE25:AE28"/>
    <mergeCell ref="AF18:AF20"/>
    <mergeCell ref="AF21:AF22"/>
    <mergeCell ref="AF23:AF24"/>
    <mergeCell ref="AF25:AF28"/>
    <mergeCell ref="J30:J31"/>
    <mergeCell ref="H34:H37"/>
    <mergeCell ref="I30:I33"/>
    <mergeCell ref="I34:I35"/>
    <mergeCell ref="I36:I37"/>
    <mergeCell ref="J27:J28"/>
    <mergeCell ref="A17:A28"/>
    <mergeCell ref="B17:B28"/>
    <mergeCell ref="C17:C28"/>
    <mergeCell ref="H20:H26"/>
    <mergeCell ref="H27:H28"/>
    <mergeCell ref="I27:I28"/>
    <mergeCell ref="I20:I26"/>
    <mergeCell ref="H17:H19"/>
    <mergeCell ref="I17:I18"/>
    <mergeCell ref="J17:J18"/>
    <mergeCell ref="D18:D19"/>
    <mergeCell ref="D20:D22"/>
    <mergeCell ref="A30:A37"/>
    <mergeCell ref="D30:D31"/>
    <mergeCell ref="B30:B37"/>
    <mergeCell ref="C30:C37"/>
    <mergeCell ref="J13:J16"/>
    <mergeCell ref="A9:A16"/>
    <mergeCell ref="B9:B16"/>
    <mergeCell ref="C9:C16"/>
    <mergeCell ref="D13:D16"/>
    <mergeCell ref="E9:E16"/>
    <mergeCell ref="H9:H12"/>
    <mergeCell ref="I9:I12"/>
    <mergeCell ref="J9:J12"/>
    <mergeCell ref="H13:H16"/>
    <mergeCell ref="I13:I16"/>
    <mergeCell ref="D9:D12"/>
    <mergeCell ref="E39:E45"/>
    <mergeCell ref="E55:E66"/>
    <mergeCell ref="G9:G16"/>
    <mergeCell ref="G39:G45"/>
    <mergeCell ref="G55:G66"/>
    <mergeCell ref="F9:F16"/>
    <mergeCell ref="F39:F45"/>
    <mergeCell ref="F47:F53"/>
    <mergeCell ref="G47:G53"/>
    <mergeCell ref="F55:F66"/>
    <mergeCell ref="E30:E37"/>
    <mergeCell ref="F30:F37"/>
    <mergeCell ref="G30:G37"/>
    <mergeCell ref="I43:I45"/>
    <mergeCell ref="J43:J45"/>
    <mergeCell ref="J34:J35"/>
    <mergeCell ref="J36:J37"/>
    <mergeCell ref="J32:J33"/>
    <mergeCell ref="AH55:AH66"/>
    <mergeCell ref="AI55:AI66"/>
    <mergeCell ref="AI39:AI45"/>
    <mergeCell ref="AF52:AF53"/>
    <mergeCell ref="AH52:AH53"/>
    <mergeCell ref="W55:W66"/>
    <mergeCell ref="X55:X66"/>
    <mergeCell ref="AE52:AE53"/>
    <mergeCell ref="AE55:AE66"/>
    <mergeCell ref="W52:W53"/>
    <mergeCell ref="X52:X53"/>
    <mergeCell ref="W34:W37"/>
    <mergeCell ref="X34:X37"/>
    <mergeCell ref="W39:W45"/>
    <mergeCell ref="X39:X45"/>
    <mergeCell ref="AF55:AF66"/>
    <mergeCell ref="J63:J66"/>
    <mergeCell ref="AI30:AI37"/>
    <mergeCell ref="T47:T53"/>
    <mergeCell ref="W13:W14"/>
    <mergeCell ref="W15:W16"/>
    <mergeCell ref="C3:AH3"/>
    <mergeCell ref="C4:AH4"/>
    <mergeCell ref="C5:AI5"/>
    <mergeCell ref="A6:X7"/>
    <mergeCell ref="A5:B5"/>
    <mergeCell ref="A1:B4"/>
    <mergeCell ref="Y6:AD7"/>
    <mergeCell ref="AE6:AI7"/>
    <mergeCell ref="C1:AH1"/>
    <mergeCell ref="C2:AH2"/>
    <mergeCell ref="AH15:AH16"/>
    <mergeCell ref="AE15:AE16"/>
    <mergeCell ref="AF15:AF16"/>
    <mergeCell ref="T9:T28"/>
    <mergeCell ref="U9:U28"/>
    <mergeCell ref="K9:K12"/>
    <mergeCell ref="G81:G84"/>
    <mergeCell ref="H81:H84"/>
    <mergeCell ref="I81:I84"/>
    <mergeCell ref="B86:B89"/>
    <mergeCell ref="C86:C89"/>
    <mergeCell ref="D86:D89"/>
    <mergeCell ref="E86:E89"/>
    <mergeCell ref="F86:F89"/>
    <mergeCell ref="G86:G89"/>
    <mergeCell ref="H86:H89"/>
    <mergeCell ref="I86:I89"/>
    <mergeCell ref="J86:J89"/>
    <mergeCell ref="J20:J22"/>
    <mergeCell ref="J23:J26"/>
    <mergeCell ref="J68:J69"/>
    <mergeCell ref="J70:J71"/>
    <mergeCell ref="J81:J84"/>
    <mergeCell ref="W81:W84"/>
    <mergeCell ref="X81:X84"/>
    <mergeCell ref="W86:W89"/>
    <mergeCell ref="X86:X89"/>
    <mergeCell ref="W20:W28"/>
    <mergeCell ref="X20:X28"/>
    <mergeCell ref="T55:T66"/>
    <mergeCell ref="T39:T45"/>
    <mergeCell ref="U55:U66"/>
    <mergeCell ref="V55:V66"/>
    <mergeCell ref="J51:J53"/>
    <mergeCell ref="J47:J50"/>
    <mergeCell ref="J55:J56"/>
    <mergeCell ref="J57:J62"/>
    <mergeCell ref="T81:T84"/>
    <mergeCell ref="T86:T89"/>
  </mergeCells>
  <phoneticPr fontId="16" type="noConversion"/>
  <dataValidations count="2">
    <dataValidation type="list" allowBlank="1" showInputMessage="1" showErrorMessage="1" sqref="M8:M173" xr:uid="{00000000-0002-0000-0300-000000000000}">
      <formula1>$AP$9:$AP$34</formula1>
    </dataValidation>
    <dataValidation type="list" allowBlank="1" showInputMessage="1" showErrorMessage="1" sqref="N29 N38 N46 N54 N67 N80 N85:N89" xr:uid="{00000000-0002-0000-0300-000001000000}">
      <formula1>$W$9:$W$15</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ANEXO1!$A$2:$A$21</xm:f>
          </x14:formula1>
          <xm:sqref>AB9:AB128</xm:sqref>
        </x14:dataValidation>
        <x14:dataValidation type="list" allowBlank="1" showInputMessage="1" showErrorMessage="1" xr:uid="{00000000-0002-0000-0300-000003000000}">
          <x14:formula1>
            <xm:f>ANEXO1!$F$2:$F$7</xm:f>
          </x14:formula1>
          <xm:sqref>AC9:AC137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x14ac:dyDescent="0.25">
      <c r="A2" s="542" t="s">
        <v>37</v>
      </c>
      <c r="B2" s="543"/>
      <c r="C2" s="543"/>
      <c r="D2" s="543"/>
      <c r="E2" s="543"/>
      <c r="F2" s="543"/>
      <c r="G2" s="544"/>
    </row>
    <row r="3" spans="1:7" s="7" customFormat="1" x14ac:dyDescent="0.25">
      <c r="A3" s="32" t="s">
        <v>38</v>
      </c>
      <c r="B3" s="545" t="s">
        <v>39</v>
      </c>
      <c r="C3" s="545"/>
      <c r="D3" s="545"/>
      <c r="E3" s="545"/>
      <c r="F3" s="545"/>
      <c r="G3" s="33" t="s">
        <v>40</v>
      </c>
    </row>
    <row r="4" spans="1:7" ht="12.75" customHeight="1" x14ac:dyDescent="0.25">
      <c r="A4" s="34">
        <v>45489</v>
      </c>
      <c r="B4" s="546" t="s">
        <v>219</v>
      </c>
      <c r="C4" s="546"/>
      <c r="D4" s="546"/>
      <c r="E4" s="546"/>
      <c r="F4" s="546"/>
      <c r="G4" s="35" t="s">
        <v>220</v>
      </c>
    </row>
    <row r="5" spans="1:7" ht="12.75" customHeight="1" x14ac:dyDescent="0.25">
      <c r="A5" s="36"/>
      <c r="B5" s="546"/>
      <c r="C5" s="546"/>
      <c r="D5" s="546"/>
      <c r="E5" s="546"/>
      <c r="F5" s="546"/>
      <c r="G5" s="35"/>
    </row>
    <row r="6" spans="1:7" x14ac:dyDescent="0.25">
      <c r="A6" s="36"/>
      <c r="B6" s="541"/>
      <c r="C6" s="541"/>
      <c r="D6" s="541"/>
      <c r="E6" s="541"/>
      <c r="F6" s="541"/>
      <c r="G6" s="37"/>
    </row>
    <row r="7" spans="1:7" x14ac:dyDescent="0.25">
      <c r="A7" s="36"/>
      <c r="B7" s="541"/>
      <c r="C7" s="541"/>
      <c r="D7" s="541"/>
      <c r="E7" s="541"/>
      <c r="F7" s="541"/>
      <c r="G7" s="37"/>
    </row>
    <row r="8" spans="1:7" x14ac:dyDescent="0.25">
      <c r="A8" s="36"/>
      <c r="B8" s="38"/>
      <c r="C8" s="38"/>
      <c r="D8" s="38"/>
      <c r="E8" s="38"/>
      <c r="F8" s="38"/>
      <c r="G8" s="37"/>
    </row>
    <row r="9" spans="1:7" x14ac:dyDescent="0.25">
      <c r="A9" s="547" t="s">
        <v>221</v>
      </c>
      <c r="B9" s="548"/>
      <c r="C9" s="548"/>
      <c r="D9" s="548"/>
      <c r="E9" s="548"/>
      <c r="F9" s="548"/>
      <c r="G9" s="549"/>
    </row>
    <row r="10" spans="1:7" s="7" customFormat="1" x14ac:dyDescent="0.25">
      <c r="A10" s="39"/>
      <c r="B10" s="545" t="s">
        <v>41</v>
      </c>
      <c r="C10" s="545"/>
      <c r="D10" s="545" t="s">
        <v>42</v>
      </c>
      <c r="E10" s="545"/>
      <c r="F10" s="39" t="s">
        <v>38</v>
      </c>
      <c r="G10" s="39" t="s">
        <v>43</v>
      </c>
    </row>
    <row r="11" spans="1:7" x14ac:dyDescent="0.25">
      <c r="A11" s="40" t="s">
        <v>44</v>
      </c>
      <c r="B11" s="546" t="s">
        <v>45</v>
      </c>
      <c r="C11" s="546"/>
      <c r="D11" s="550" t="s">
        <v>46</v>
      </c>
      <c r="E11" s="550"/>
      <c r="F11" s="36" t="s">
        <v>79</v>
      </c>
      <c r="G11" s="37"/>
    </row>
    <row r="12" spans="1:7" x14ac:dyDescent="0.25">
      <c r="A12" s="40" t="s">
        <v>47</v>
      </c>
      <c r="B12" s="550" t="s">
        <v>48</v>
      </c>
      <c r="C12" s="550"/>
      <c r="D12" s="550" t="s">
        <v>80</v>
      </c>
      <c r="E12" s="550"/>
      <c r="F12" s="36" t="s">
        <v>79</v>
      </c>
      <c r="G12" s="37"/>
    </row>
    <row r="13" spans="1:7" x14ac:dyDescent="0.25">
      <c r="A13" s="40" t="s">
        <v>49</v>
      </c>
      <c r="B13" s="550" t="s">
        <v>48</v>
      </c>
      <c r="C13" s="550"/>
      <c r="D13" s="550" t="s">
        <v>80</v>
      </c>
      <c r="E13" s="550"/>
      <c r="F13" s="36" t="s">
        <v>79</v>
      </c>
      <c r="G13" s="37"/>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topLeftCell="A22" workbookViewId="0">
      <selection activeCell="B1" sqref="B1:B1048576"/>
    </sheetView>
  </sheetViews>
  <sheetFormatPr baseColWidth="10" defaultColWidth="10.85546875" defaultRowHeight="15" x14ac:dyDescent="0.25"/>
  <cols>
    <col min="1" max="1" width="55.42578125" customWidth="1"/>
    <col min="5" max="5" width="20.140625" customWidth="1"/>
    <col min="6" max="6" width="34.7109375" customWidth="1"/>
  </cols>
  <sheetData>
    <row r="1" spans="1:6" ht="52.5" customHeight="1" x14ac:dyDescent="0.25">
      <c r="A1" s="30" t="s">
        <v>50</v>
      </c>
      <c r="E1" s="8" t="s">
        <v>51</v>
      </c>
      <c r="F1" s="8" t="s">
        <v>52</v>
      </c>
    </row>
    <row r="2" spans="1:6" ht="25.5" customHeight="1" x14ac:dyDescent="0.25">
      <c r="A2" s="29" t="s">
        <v>53</v>
      </c>
      <c r="E2" s="9">
        <v>0</v>
      </c>
      <c r="F2" s="10" t="s">
        <v>54</v>
      </c>
    </row>
    <row r="3" spans="1:6" ht="45" customHeight="1" x14ac:dyDescent="0.25">
      <c r="A3" s="29" t="s">
        <v>55</v>
      </c>
      <c r="E3" s="9">
        <v>1</v>
      </c>
      <c r="F3" s="10" t="s">
        <v>56</v>
      </c>
    </row>
    <row r="4" spans="1:6" ht="45" customHeight="1" x14ac:dyDescent="0.25">
      <c r="A4" s="29" t="s">
        <v>57</v>
      </c>
      <c r="E4" s="9">
        <v>2</v>
      </c>
      <c r="F4" s="10" t="s">
        <v>58</v>
      </c>
    </row>
    <row r="5" spans="1:6" ht="45" customHeight="1" x14ac:dyDescent="0.25">
      <c r="A5" s="29" t="s">
        <v>59</v>
      </c>
      <c r="E5" s="9">
        <v>3</v>
      </c>
      <c r="F5" s="10" t="s">
        <v>60</v>
      </c>
    </row>
    <row r="6" spans="1:6" ht="45" customHeight="1" x14ac:dyDescent="0.25">
      <c r="A6" s="29" t="s">
        <v>61</v>
      </c>
      <c r="E6" s="9">
        <v>4</v>
      </c>
      <c r="F6" s="10" t="s">
        <v>62</v>
      </c>
    </row>
    <row r="7" spans="1:6" ht="45" customHeight="1" x14ac:dyDescent="0.25">
      <c r="A7" s="29" t="s">
        <v>63</v>
      </c>
      <c r="E7" s="9">
        <v>5</v>
      </c>
      <c r="F7" s="10" t="s">
        <v>64</v>
      </c>
    </row>
    <row r="8" spans="1:6" ht="45" customHeight="1" x14ac:dyDescent="0.25">
      <c r="A8" s="29" t="s">
        <v>65</v>
      </c>
    </row>
    <row r="9" spans="1:6" ht="45" customHeight="1" x14ac:dyDescent="0.25">
      <c r="A9" s="29" t="s">
        <v>66</v>
      </c>
    </row>
    <row r="10" spans="1:6" ht="45" customHeight="1" x14ac:dyDescent="0.25">
      <c r="A10" s="29" t="s">
        <v>67</v>
      </c>
    </row>
    <row r="11" spans="1:6" ht="45" customHeight="1" x14ac:dyDescent="0.25">
      <c r="A11" s="29" t="s">
        <v>68</v>
      </c>
    </row>
    <row r="12" spans="1:6" ht="45" customHeight="1" x14ac:dyDescent="0.25">
      <c r="A12" s="29" t="s">
        <v>69</v>
      </c>
    </row>
    <row r="13" spans="1:6" ht="45" customHeight="1" x14ac:dyDescent="0.25">
      <c r="A13" s="29" t="s">
        <v>70</v>
      </c>
    </row>
    <row r="14" spans="1:6" ht="45" customHeight="1" x14ac:dyDescent="0.25">
      <c r="A14" s="29" t="s">
        <v>71</v>
      </c>
    </row>
    <row r="15" spans="1:6" ht="45" customHeight="1" x14ac:dyDescent="0.25">
      <c r="A15" s="29" t="s">
        <v>72</v>
      </c>
    </row>
    <row r="16" spans="1:6" ht="45" customHeight="1" x14ac:dyDescent="0.25">
      <c r="A16" s="29" t="s">
        <v>73</v>
      </c>
    </row>
    <row r="17" spans="1:1" ht="45" customHeight="1" x14ac:dyDescent="0.25">
      <c r="A17" s="29" t="s">
        <v>74</v>
      </c>
    </row>
    <row r="18" spans="1:1" ht="45" customHeight="1" x14ac:dyDescent="0.25">
      <c r="A18" s="29" t="s">
        <v>75</v>
      </c>
    </row>
    <row r="19" spans="1:1" ht="45" customHeight="1" x14ac:dyDescent="0.25">
      <c r="A19" s="29" t="s">
        <v>76</v>
      </c>
    </row>
    <row r="20" spans="1:1" ht="45" customHeight="1" x14ac:dyDescent="0.25">
      <c r="A20" s="29" t="s">
        <v>77</v>
      </c>
    </row>
    <row r="21" spans="1:1" ht="45" customHeight="1" x14ac:dyDescent="0.25">
      <c r="A21" s="29" t="s">
        <v>78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2024-11-18T15:21:19Z</dcterms:modified>
</cp:coreProperties>
</file>