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PLANEACION 2024\PLANES DE ACCION 2024\TRANSCARIBE\MARZO\"/>
    </mc:Choice>
  </mc:AlternateContent>
  <xr:revisionPtr revIDLastSave="0" documentId="13_ncr:1_{8BAABA94-DF30-4997-B0DA-4D6F32CEBF8A}"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3" r:id="rId1"/>
    <sheet name="PLAN DE ACCIÓN" sheetId="1" r:id="rId2"/>
    <sheet name="CONTROL DE CAMBIOS "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4" i="1" l="1"/>
  <c r="AI18" i="1"/>
  <c r="AI17" i="1"/>
  <c r="AI16" i="1"/>
  <c r="AI15" i="1"/>
  <c r="AI13" i="1"/>
  <c r="AI12" i="1"/>
  <c r="AI11" i="1"/>
  <c r="V18" i="1"/>
  <c r="W17" i="1" l="1"/>
  <c r="W10" i="1"/>
  <c r="W18" i="1" l="1"/>
  <c r="AH14" i="1"/>
  <c r="AI14" i="1" s="1"/>
  <c r="AI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F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C7" authorId="2" shapeId="0" xr:uid="{00000000-0006-0000-0100-000005000000}">
      <text>
        <r>
          <rPr>
            <sz val="9"/>
            <color indexed="81"/>
            <rFont val="Tahoma"/>
            <family val="2"/>
          </rPr>
          <t xml:space="preserve">VER ANEXO 1
</t>
        </r>
      </text>
    </comment>
    <comment ref="BD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<sst xmlns="http://schemas.openxmlformats.org/spreadsheetml/2006/main" count="619" uniqueCount="240">
  <si>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</si>
  <si>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</si>
  <si>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</si>
  <si>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</si>
  <si>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</si>
  <si>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</si>
  <si>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</si>
  <si>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</si>
  <si>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</si>
  <si>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</si>
  <si>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</si>
  <si>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</si>
  <si>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</si>
  <si>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</si>
  <si>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</si>
  <si>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</si>
  <si>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</si>
  <si>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</si>
  <si>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</si>
  <si>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</si>
  <si>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</si>
  <si>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</si>
  <si>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</si>
  <si>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</si>
  <si>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</si>
  <si>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</si>
  <si>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</si>
  <si>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</si>
  <si>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</si>
  <si>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</si>
  <si>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</si>
  <si>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</si>
  <si>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</si>
  <si>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</si>
  <si>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</si>
  <si>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</si>
  <si>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</si>
  <si>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</si>
  <si>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</si>
  <si>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</si>
  <si>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</si>
  <si>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</si>
  <si>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</si>
  <si>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</si>
  <si>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</si>
  <si>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</si>
  <si>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</si>
  <si>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</si>
  <si>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</si>
  <si>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</si>
  <si>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</si>
  <si>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</si>
  <si>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</si>
  <si>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</si>
  <si>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</si>
  <si>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</si>
  <si>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</si>
  <si>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</si>
  <si>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</si>
  <si>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</si>
  <si>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</si>
  <si>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</si>
  <si>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</si>
  <si>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</si>
  <si>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</si>
  <si>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</si>
  <si>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</si>
  <si>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</si>
  <si>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</si>
  <si>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</si>
  <si>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</si>
  <si>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</si>
  <si>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</si>
  <si>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</si>
  <si>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</si>
  <si>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</si>
  <si>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</si>
  <si>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</si>
  <si>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</si>
  <si>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</si>
  <si>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</si>
  <si>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</si>
  <si>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</si>
  <si>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</si>
  <si>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</si>
  <si>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</si>
  <si>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</si>
  <si>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</si>
  <si>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</si>
  <si>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</si>
  <si>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</si>
  <si>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</si>
  <si>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</si>
  <si>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</si>
  <si>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</si>
  <si>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</si>
  <si>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</si>
  <si>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</si>
  <si>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</si>
  <si>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</si>
  <si>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</si>
  <si>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</si>
  <si>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</si>
  <si>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</si>
  <si>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</si>
  <si>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</si>
  <si>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</si>
  <si>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</si>
  <si>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</si>
  <si>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</si>
  <si>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</si>
  <si>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</si>
  <si>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</si>
  <si>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</si>
  <si>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</si>
  <si>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</si>
  <si>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</si>
  <si>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</si>
  <si>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r>
      <t xml:space="preserve">NO ES PERTINENTE COLOCAR ITEM </t>
    </r>
    <r>
      <rPr>
        <b/>
        <i/>
        <u/>
        <sz val="20"/>
        <color rgb="FFFF0000"/>
        <rFont val="Calibri"/>
        <family val="2"/>
        <scheme val="minor"/>
      </rPr>
      <t>DEPENDENCIA</t>
    </r>
    <r>
      <rPr>
        <b/>
        <sz val="20"/>
        <color rgb="FFFF0000"/>
        <rFont val="Calibri"/>
        <family val="2"/>
        <scheme val="minor"/>
      </rPr>
      <t xml:space="preserve">, TENIENDO EN CUENTA QUE EXISTEN LAS COLUMNAS </t>
    </r>
    <r>
      <rPr>
        <b/>
        <u/>
        <sz val="20"/>
        <color rgb="FFFF0000"/>
        <rFont val="Calibri"/>
        <family val="2"/>
        <scheme val="minor"/>
      </rPr>
      <t>AF, AG</t>
    </r>
    <r>
      <rPr>
        <b/>
        <sz val="20"/>
        <color rgb="FFFF0000"/>
        <rFont val="Calibri"/>
        <family val="2"/>
        <scheme val="minor"/>
      </rPr>
      <t xml:space="preserve"> QUE DEFINE LA DEPENDENCIA Y EL NOMBRE RESPONSABLE.</t>
    </r>
  </si>
  <si>
    <t xml:space="preserve">ARTICULACION </t>
  </si>
  <si>
    <t>POLICA DE ADMINISTRACION DE RIESGOS</t>
  </si>
  <si>
    <t>PROGRAMACION META BIENESTAR 2024</t>
  </si>
  <si>
    <t xml:space="preserve">PROGRAMA </t>
  </si>
  <si>
    <t xml:space="preserve">DENOMINACION DEL PRODUCTO
</t>
  </si>
  <si>
    <t>PROGRAMACIÓN META PRODUCTO A 2024</t>
  </si>
  <si>
    <t>ACUMULADO DE META PRODUCTO 2020- 2024</t>
  </si>
  <si>
    <t>REPORTE META PRODUCTO EJECUTADO DE ENERO A MARZO 2024</t>
  </si>
  <si>
    <t xml:space="preserve">PROGRAMACION NUMERICA DE LA ACTIVIDAD PROYECTO 2024
</t>
  </si>
  <si>
    <t>REPORTE ACTIVIDAD DE PROYECTO EJECUTADO DE ENERO A MARZO DE 2024</t>
  </si>
  <si>
    <t>REPORTE EJECUCIÓN PRESUPUESTAL ENERO A MARZO 2024</t>
  </si>
  <si>
    <t>1. BIEN</t>
  </si>
  <si>
    <t>2- SERVICIO</t>
  </si>
  <si>
    <t>Objetivo 11. Hacer que las ciudades y asentamiento humanos sean inclusivos, seguros, resilientes y sostenibles.</t>
  </si>
  <si>
    <t>Cartagena Resiliente</t>
  </si>
  <si>
    <t>Espacio Público, Movilidad y Transporte resiliente</t>
  </si>
  <si>
    <t>Sistema Integrado de Transporte Masivo en Funcionamiento</t>
  </si>
  <si>
    <t>Llevar a un 90% el funcionamiento del Sistema Integrado de Transporte Masivo</t>
  </si>
  <si>
    <t>Porcentaje</t>
  </si>
  <si>
    <t>N/A</t>
  </si>
  <si>
    <t>Transporte para Todos</t>
  </si>
  <si>
    <t>Patios Complementarios Construidos</t>
  </si>
  <si>
    <t>Número</t>
  </si>
  <si>
    <t>Construcción de dos (2) patios complementarios</t>
  </si>
  <si>
    <t>X</t>
  </si>
  <si>
    <t>Patio-Taller construido (240800201)</t>
  </si>
  <si>
    <t>NO PROGRAMADA</t>
  </si>
  <si>
    <t>GESTION CON VALORES PARA RESULTADOS</t>
  </si>
  <si>
    <t>Fortalecimiento Organizacional y Simplicación de Procesos</t>
  </si>
  <si>
    <t>Operación Regular del SITM</t>
  </si>
  <si>
    <t>Implementación del 100% de la operación del SITM, desintegración parque automotor TPC.</t>
  </si>
  <si>
    <t>Transcaribe S.A.</t>
  </si>
  <si>
    <t>ESTA META ACTUALMENTE NO CUENTA CON RECURSOS PARA SU EJECUCIÓN YA QUE POR MEDIO DE DECRETO NACIONAL 0575 DE 2020 SE TOMARON LOS RECURSOS NACIÓN DESTINADOS A ESTA PARA EL SOSTENIMIENTO DE LA OPERACIÓN DURANTE LA PANDEMIA, POR TANTO ESTÁ DESFINANCIADA.</t>
  </si>
  <si>
    <t>Número de rutas implementadas</t>
  </si>
  <si>
    <t>Implementar 19 rutas</t>
  </si>
  <si>
    <t>Sistemas de transporte público organizado en funcionamiento (240800101)</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</si>
  <si>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</si>
  <si>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</si>
  <si>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Implementar 19 Rutas</t>
  </si>
  <si>
    <t>Rutas nuevas o modificadas</t>
  </si>
  <si>
    <t>Dirección de Operaciones</t>
  </si>
  <si>
    <t>DISTRITO</t>
  </si>
  <si>
    <t>NO</t>
  </si>
  <si>
    <t>ESTA ACTIVIDAD NO SE ENCUENTRA VIABILIZADA PARA 2024 EN EL PROYECTO DE INVERSIÓN, SIN EMBARGO CORRESPONDE A UNA ACTIVIDAD DE GESTIÓN Y GENERA UN PRODUCTO POR TANTO SE INCLUYE EN ESTE PLAN.
EN EL PRIMER TRIMESTRE SE IMPLEMENTÓ LA RUTA C017 EL PASADO 12 DE FEBRERO DEL 2024 , ESTA RUTA ESTÁ PROGRAMADA PARA OPERAR DURANTE LOS DIAS HÁBILES, EN FRANJAS PICOS AMY PM, ES DECIR DE 5:00 A 9:00 AM Y 16:00 A 19:00.  (SE ANEXA INFORME)
SE IMPLEMENTÓ LA RUTA X106 EL PASADO 18 DE MARZO DEL 2024 , ESTA RUTA ESTÁ PROGRAMADA PARA OPERAR DURANTE LOS DIAS HÁBILES, EN FRANJAS PICOS AMY PM, ES DECIR DE 6:30 A 9:00 AM Y 14:00 A 16:30.  (SE ANEXA INFORME)</t>
  </si>
  <si>
    <t>Disponibilidad de flota para operación de rutas</t>
  </si>
  <si>
    <t>Buses disponibles para operar</t>
  </si>
  <si>
    <t>&gt;85% mensual</t>
  </si>
  <si>
    <t>ESTA ACTIVIDAD NO SE ENCUENTRA VIABILIZADA PARA 2023 EN EL PROYECTO DE INVERSIÓN, SIN EMBARGO CORRESPONDE A UNA ACTIVIDAD DE GESTIÓN QUE TRADUCE EN TODAS LAS ACTIVIDADES PARA ASEGURAR QUE LOS BUSES CON QUE SE CUENTAN ESTEN EN CONDICIONES Y DISPONIBLES PARA OPERAR Y PODER CUMPLIR ASÍ CON LO PROGRAMADO.
LA DISPONIBILIDAD DE LA FLOTA ES DEL 71% DEBIDO A QUE ALGUNOS VEHÍCULOS DEL SISTEMA NO ESTÁN EN CONDICIONES OPTIMAS PARA LA PRESTACIÓN DEL SERVICIO.</t>
  </si>
  <si>
    <t>Regularidad de la Operación del servicio</t>
  </si>
  <si>
    <t>Kilometros reales ejecutados vs programados</t>
  </si>
  <si>
    <t>ESTA ACTIVIDAD NO SE ENCUENTRA VIABILIZADA PARA 2023 EN EL PROYECTO DE INVERSIÓN, SIN EMBARGO CORRESPONDE A UNA ACTIVIDAD DE GESTIÓN QUE  CORRESPONDE AL PROMEDIO MENSUAL DE LOS TRES MESES EVALUADOS KILÓMETROS EJECUTADOS VS PLANEADOS.</t>
  </si>
  <si>
    <t>Movilización de pasajeros</t>
  </si>
  <si>
    <t>Pasajeros movilizados</t>
  </si>
  <si>
    <t>1.2.1.0.00-001 ICLD</t>
  </si>
  <si>
    <t>FORTALECIMIENTO FORTALECIMIENTO OPERACIONAL DEL SISTEMA INTEGRADO DE TRANSPORTE MASIVO DE CARTAGENA DE INDIAS  TRANSCARIBE  CARTAGENA DE INDIAS</t>
  </si>
  <si>
    <t>2.3.2408.0600.2020130010075</t>
  </si>
  <si>
    <t xml:space="preserve"> LA META DE MOVILIZACIÓN DE PASAJEROS SE ESTABLECE CONFORME LA PROYECCIÓN REALIZADA EN EL INFORME TECNICO DE TARIFA AL USUARIO (SEPT 2023) LA CUAL ES DE 32.513.913 PARA 2024.
A 30 DE MARZO DE 2024 SE HAN MOVILIZADO 6.953.229 LO QUE REPRESENTA UN AVANCE DEL 21,4%.
 Los indicadores de la operación general sepueden consultar en el siguiente enlace: https://transcaribe-my.sharepoint.com/:x:/g/personal/operaciones_transcaribe_gov_co/ERDGboiXbilHlHERm9eyr14BibDAnQfH8cbc3SDgd1zOwg?e=vBzgdm</t>
  </si>
  <si>
    <t>Sostenibilidad del SITM Transcaribe - Fondo de estabilización tarifaria (FET)</t>
  </si>
  <si>
    <t>Diferencial Tarifa técnica vs. Tarifa usuario cubierto</t>
  </si>
  <si>
    <t>Dirección administrativa y financiera</t>
  </si>
  <si>
    <t>1.2.1.0.00-001 ICLD
1.2.2.0.00-019 – ICDE – TRANSCARIBE 50% SOBRETASA GASOLINA
1.2.3.2.21-190 – 65% PERMISO DE ACCESO A ZONA CON RESTRICCIÓN VEHICULAR 0833
1.2.3.2.22-191 – COBROS POR ESTACIONAMIENTO SOBRE LAS VÍAS PÚBLICAS</t>
  </si>
  <si>
    <t>CORRESPONDE AL DIFERENCIAL ENTRE LA TARIFA TECNICA Y LA TARIFA USUARIO PROYECTADO PARA EL AÑO Y EFECTIVAMENTE CUBIERTO PARA EL APOYO A LOS PROCESOS DE TRANSCARIBE ENTE GESTOR Y TRANSCARIBE OPERADOR. SE MIDE DE ACUERDO A LA EJECUCIÓN PRESUPUESTAL.</t>
  </si>
  <si>
    <t>Número de buses en operación</t>
  </si>
  <si>
    <t>Entrada de 336 buses en Operación</t>
  </si>
  <si>
    <t>Buses de bajas emisiones contaminantes adquiridos (240804702)</t>
  </si>
  <si>
    <t>LOS BUSES A IMPLEMENTAR EN EL AÑO 2024 ESTARÁN ESTABILIZADOS Y ESTAS SON LAS CAUSAS:
• FASE INTERMEDIA DE IMPLEMENTACIÓN: SE DEBEN SUPERAR LOS HITOS DEL 75% DE LA DEMANDA REFERENTE PARA PASAR A FASE III DE IMPLEMENTACIÓN. SIN EMBARGO, TAL COMO SE ESTIPULA EN LAS ACTIVIDADES PARA LA VINCULACIÓN DE FLOTA EN LOS CONTRATOS DE CONCESIÓN, EN ESTA NO ENTRAN A OPERAR VEHÍCULOS NUEVOS Y SE PUEDE MODIFICAR EL DISEÑO OPERACIONAL. 
• SE ESTÁ EN LA REVISIÓN DEL DISEÑO OPERACIONAL DE ACUERDO AL ESTUDIO DE CONSULTORÍA CONTRATADO EN 2019 Y RECIBIDO EN 2021. ANÁLISIS DE LOS ESCENARIOS PRESENTADOS COMO RESULTADO DEL ESTUDIO DE ACTUALIZACIÓN DEL DISEÑO OPERACIONAL DEL SISTEMA PARA LA IDENTIFICACIÓN DEL ESCENARIO MÁS FAVORABLE Y PROCEDER A SU IMPLEMENTACIÓN.
• APORTE No. 4 AL FONDO UNIFICADO DE DESINTEGRACIÓN Y OPERADORES – FUDO – DE LOS CONCESIONARIOS
• OPTIMIZACIÓN Y ESTABILIZACIÓN DE LOS SERVICIOS OFRECIDOS ACTUALMENTE POR TRANSCARIBE.</t>
  </si>
  <si>
    <t xml:space="preserve">Número de Paraderos para Rutas Pretroncales, Alimentadoras y Complementarias Construidos </t>
  </si>
  <si>
    <t>Construir 409 paraderos para rutas pretroncales, alimentadoras y complementarias</t>
  </si>
  <si>
    <t>Paraderos y zonas de espera construidos (240800301)</t>
  </si>
  <si>
    <t>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ACTUALMENTE ESTA META NO CUENTA CON RECURSOS PARA SU EJECUCIÓN YA QUE POR MEDIO DE DECRETO NACIONAL 0575 DE 2020 SE TOMARON LOS RECURSOS NACIÓN DESTINADOS A ESTA PARA EL SOSTENIMIENTO DE LA OPERACIÓN DURANTE LA PANDEMIA, POR TANTO ESTÁ DESFINANCIADA.</t>
  </si>
  <si>
    <t>Número de Buses del TPC Chatarrizados</t>
  </si>
  <si>
    <t>Chatarrizar 712 buses</t>
  </si>
  <si>
    <t>Reconocimientos económicos entregados por vehículos retirados y desintegrados físicamente (240805000)</t>
  </si>
  <si>
    <t>Chatarrización de buses</t>
  </si>
  <si>
    <t>Buses del TPC con reconocimiento económico por chatarrización</t>
  </si>
  <si>
    <r>
      <t xml:space="preserve">PARA LA RECEPCIÓN DE DOCUMENTOS, CONTINUA HABILITADO  EN EL PORTAL WEB EL MICROSITIO REACTIVACIÓN FUDO PARA LA RECEPCIÓN DE DOCUMENTOS: </t>
    </r>
    <r>
      <rPr>
        <b/>
        <sz val="11"/>
        <rFont val="Calibri"/>
        <family val="2"/>
        <scheme val="minor"/>
      </rPr>
      <t>HTTPS://TRANSCARIBE.GOV.CO/INDEX.PHP/REACTIVACION-FUDO/</t>
    </r>
    <r>
      <rPr>
        <sz val="11"/>
        <rFont val="Calibri"/>
        <family val="2"/>
        <scheme val="minor"/>
      </rPr>
      <t xml:space="preserve">
EL DÍA 8 DE MARZO DE LA PRESENTE ANUALIDAD, SE SUSCRIBIÓ INSTRUCTIVO NO. 3, POR MEDIO DEL CUAL SE DA ALCANCE A INSTRUCTIVO NO. 5 DE 2023 “PAUTAS Y DIRECTRICES PARA RECEPCIÓN DE DOCUMENTOS DE CADA VEHÍCULO REQUERIDO POR LA FIDUCIARIA PARA VALIDAR Y PROCEDER AL PAGO.”, EN EL QUE SE ESTABLECIÓ E INFORMÓ, PREVIA AUTORIZACIÓN EN REUNIÓN DEL COMITÉ FUFO DEL DÍA 27 DE FEBRERO DEL 2024, LA APROBACIÓN DE LA FECHA LÍMITE PERENTORIA, PARA EL PROCESO, UN TÉRMINO DE TREINTA (30) DÍAS CALENDARIO, CONTADOS A PARTIR DEL DÍA SIGUIENTE DE LA FECHA DE EXPEDICIÓN Y PUBLICACIÓN DEL DOCUMENTO EN MENCIÓN ES DECIR, HASTA EL 7 ABRIL DE 2024; PARA QUE LOS PROPIETARIOS DE LAS PLACAS BENEFICIARIAS DEL PROCESO, MANIFIESTEN ALGÚN TIPO DE INTERÉS DE CONTINUAR EN EL PROCESO Y/O PRESENTAR LAS SOLICITUDES PARA MATERIALIZACIÓN DEL PAGO, PRÓRROGA DEBIDAMENTE JUSTIFICADA Y/O DESISTIMIENTO, LAS CUALES DEBERÁN SER LLEVADAS PARA ESTUDIO Y APROBACIÓN EN REUNIÓN DE COMITÉ FUDO. 
COMO CONSECUENCIA DE LO ANTERIOR, UNA VEZ SE HAYA FINALIZADO EL PERIODO OTORGADO, LAS SOLICITUDES SERÁN PUESTAS EN CONOCIMIENTO ANTE EL ORGANISMO COMPETENTE (COMITÉ FUDO), Y SE INFORMARÁ A CADA PROPIETARIO LA RESPUESTA, PREVIO VISTO BUENO, PARA QUE DE SER EL CASO PRESENTE LA DOCUMENTACIÓN Y SE REALICEN LAS REVISIONES POR PARTE DE LA FIRMA AUDITORA.
ADICIONALMENTE, DESDE EL INICIO DEL PROCESO EN 2023 Y A CORTE DE 22 DE MARZO DE 2024, LAS SOLICITUDES REALIZADAS POR LOS PROPIETARIOS MEDIANTE EL MICROSITIO DE LA PAG WEB DE LA ENTIDAD SE ENCUENTRAN DE LA SIGUIENTE FORMA ENTRE PLACAS DEL LISTADO DE LAS 114 Y SOLICITUDES POR CHATARRIZACIÓN ACELERADA:
</t>
    </r>
    <r>
      <rPr>
        <b/>
        <sz val="11"/>
        <rFont val="Calibri"/>
        <family val="2"/>
        <scheme val="minor"/>
      </rPr>
      <t>-NO. DE SOLICITUDES A LAS QUE SE ACCEDIÓ EL RECONOCIMIENTO ECONÓMICO Y SE ENCUENTRAN PAGADAS: 19
-NO. DE SOLICITUDES APROBADAS EN COMITÉ Y PENDIENTES DE PAGO: 3
-NO. DE SOLICITUDES EN PREPARACIÓN PARA CITAR PROPIETARIO Y ENVIAR A DEBATIR EN COMITÉ.: 12
-NO. DE SOLICITUDES EN REVISIÓN DE ACONTIS: 1
-NO. DE SOLICITUDES PENDIENTES DE ENVIAR A ACONTIS: 5</t>
    </r>
  </si>
  <si>
    <t>Plan estratégico de tecnologías de la información - PETI</t>
  </si>
  <si>
    <t>Actividades ejecutadas 100%</t>
  </si>
  <si>
    <t>Secretaría General</t>
  </si>
  <si>
    <t>A MARZO SE HA AVANZADO EN UN 42% EN LAS ACTIVIDADES DEL PETI, DIVIDIDO ASÍ:
-RESUELTAS: 3
-AVANCEN SUPERIOR O IGUAL AL 50%: 10
-AVANCE INFERIOR AL 50%: 11
-AVANCE 0%: 4</t>
  </si>
  <si>
    <t>Plan Anual de Adquisiciones formulado y en ejecución</t>
  </si>
  <si>
    <t>Plan Institucional de Archivo de la entidad PINAR formulado y en ejecución</t>
  </si>
  <si>
    <t>"A MARZO SE LLEVA EJECUTADO EL PINAR EN UN 22%. SE HAN EJECUTADO TOTALMENTE 2 ACTIVIDADES Y LAS OTRAS 7 SE ENCUENTRAN EN AVANCE PARCIAL. PARA UN TOTAL DE 9 ACTIVIDADES PROGRAMADAS"</t>
  </si>
  <si>
    <t>Plan Estratégico de Talento Humano formulado y en ejecución</t>
  </si>
  <si>
    <t>EN EL PERIODO ENERO A MARZO DE 2024 SE EJECUTARON 32 ACTIVIDADES DE 205 PROGRAMADAS, LO QUE REPRESENTA UN AVANCE DEL 16%.</t>
  </si>
  <si>
    <t>Plan Institucional de Capacitación formulado y en ejecución</t>
  </si>
  <si>
    <t>EN EL PERIODO ENERO A MARZO DE 2024 SE EJECUTARON 3 ACTIVIDADES DE 26 PROGRAMADAS, LO QUE REPRESENTA UN AVANCE DEL 12%.</t>
  </si>
  <si>
    <t>Plan de Incentivos Institucionales formulado y en ejecución</t>
  </si>
  <si>
    <t>EN EL PERIODO ENERO A MARZO DE 2024 SE EJECUTARON 8 ACTIVIDADES DE 48 PROGRAMADAS, LO QUE REPRESENTA UN AVANCE DEL 17%.</t>
  </si>
  <si>
    <t>Plan de Trabajo Anual en Seguridad y Salud en el Trabajo formulado y en ejecución</t>
  </si>
  <si>
    <t>EN EL PERIODO ENERO A MARZO DE 2024 SE EJECUTARON 21 ACTIVIDADES DE 131 PROGRAMADAS, LO QUE REPRESENTA UN AVANCE DEL 16%.</t>
  </si>
  <si>
    <t>Plan Anual Anticorrupción formulado y en ejecución</t>
  </si>
  <si>
    <t>Revisión de riesgos y seguimientos (cuatrimestrales)</t>
  </si>
  <si>
    <t>Dirección de Planeación e Infraestructura</t>
  </si>
  <si>
    <t>EL PLAN ANTICORRUPCIÓN Y DE ATENCIÓN AL CIUDADANO DE LA VIGENCIA SE CONSTRUYÓ A TRAVÉS DE MESAS DE TRABAJO CON CADA UNA DE LAS ÁREAS Y LÍDERES DE PROCESOS, SE SOCIALIZÓ PREVIA SU PUBLICACIÓN A LOS JEFES DE ÁREA POR PARTE DE LA DIRECCIÓN DE PLANEACIÓN E INFRAESTRUCTURA A TRAVÉS DE COMITÉ DE GESTIÓN Y DESEMPEÑO, Y SE PUBLICÓ EN LA PÁGINA WEB EL 31 DE ENERO DE 2024.</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</si>
  <si>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</si>
  <si>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</si>
  <si>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</si>
  <si>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</si>
  <si>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</si>
  <si>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</si>
  <si>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</si>
  <si>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</si>
  <si>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</si>
  <si>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</si>
  <si>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</si>
  <si>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</si>
  <si>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</si>
  <si>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</si>
  <si>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</si>
  <si>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</si>
  <si>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</si>
  <si>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AVANCE META PRODUCTO CUATRIENIO</t>
  </si>
  <si>
    <t>AVANCE META PRODUCTO MARZO 2024</t>
  </si>
  <si>
    <t>NA</t>
  </si>
  <si>
    <t>AVANCE DEL PROGRAMA TRANSPORTE PARA TODOS</t>
  </si>
  <si>
    <t>AVANCE PLAN DE ACCION MARZO 2024</t>
  </si>
  <si>
    <t>AVANCE DEL PROYECTO</t>
  </si>
  <si>
    <t>APROPIACION</t>
  </si>
  <si>
    <t>GIROS</t>
  </si>
  <si>
    <t>AVANCES DE EJECUCION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</si>
</sst>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0;[Red]0"/>
    <numFmt numFmtId="165" formatCode="&quot;$&quot;\ #,##0"/>
    <numFmt numFmtId="166" formatCode="0.0%"/>
  </numFmts>
  <fonts count="36"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b/>
      <i/>
      <u/>
      <sz val="20"/>
      <color rgb="FFFF0000"/>
      <name val="Calibri"/>
      <family val="2"/>
      <scheme val="minor"/>
    </font>
    <font>
      <b/>
      <u/>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1"/>
      <name val="Calibri"/>
      <family val="2"/>
      <scheme val="minor"/>
    </font>
    <font>
      <b/>
      <sz val="11"/>
      <color rgb="FF000000"/>
      <name val="Arial"/>
      <family val="2"/>
    </font>
    <font>
      <b/>
      <sz val="18"/>
      <color rgb="FFFF0000"/>
      <name val="Calibri"/>
      <family val="2"/>
      <scheme val="minor"/>
    </font>
    <font>
      <b/>
      <sz val="24"/>
      <color rgb="FFFF0000"/>
      <name val="Calibri"/>
      <family val="2"/>
      <scheme val="minor"/>
    </font>
    <font>
      <b/>
      <sz val="26"/>
      <color rgb="FFFF0000"/>
      <name val="Calibri"/>
      <family val="2"/>
      <scheme val="minor"/>
    </font>
    <font>
      <b/>
      <sz val="11"/>
      <color rgb="FFFF0000"/>
      <name val="Calibri"/>
      <family val="2"/>
      <scheme val="minor"/>
    </font>
  </fonts>
  <fills count="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170">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20" fillId="0" borderId="1" xfId="4" applyFont="1" applyBorder="1" applyAlignment="1">
      <alignment horizontal="left" vertical="center"/>
    </xf>
    <xf numFmtId="0" fontId="22" fillId="0" borderId="10" xfId="4" applyFont="1" applyBorder="1" applyAlignment="1">
      <alignment horizontal="center" vertical="center"/>
    </xf>
    <xf numFmtId="14" fontId="22" fillId="0" borderId="2" xfId="4" applyNumberFormat="1" applyFont="1" applyBorder="1"/>
    <xf numFmtId="0" fontId="22" fillId="0" borderId="15" xfId="4" applyFont="1" applyBorder="1" applyAlignment="1">
      <alignment horizontal="center" vertical="center"/>
    </xf>
    <xf numFmtId="14" fontId="22" fillId="0" borderId="16" xfId="4" applyNumberFormat="1" applyFont="1" applyBorder="1"/>
    <xf numFmtId="0" fontId="22" fillId="0" borderId="11" xfId="4" applyFont="1" applyBorder="1" applyAlignment="1">
      <alignment horizontal="center" vertical="center"/>
    </xf>
    <xf numFmtId="14" fontId="0" fillId="0" borderId="1" xfId="0" applyNumberFormat="1" applyBorder="1" applyAlignment="1">
      <alignment horizontal="center" vertical="center"/>
    </xf>
    <xf numFmtId="0" fontId="22" fillId="0" borderId="10" xfId="4" applyFont="1" applyBorder="1"/>
    <xf numFmtId="0" fontId="22" fillId="0" borderId="11" xfId="4" applyFont="1" applyBorder="1"/>
    <xf numFmtId="0" fontId="21" fillId="4" borderId="12" xfId="4" applyFont="1" applyFill="1" applyBorder="1" applyAlignment="1">
      <alignment horizontal="center" vertical="center"/>
    </xf>
    <xf numFmtId="0" fontId="21" fillId="4" borderId="9" xfId="4" applyFont="1" applyFill="1" applyBorder="1" applyAlignment="1">
      <alignment horizontal="center" vertical="center"/>
    </xf>
    <xf numFmtId="0" fontId="0" fillId="0" borderId="0" xfId="0" applyAlignment="1">
      <alignment vertical="center"/>
    </xf>
    <xf numFmtId="0" fontId="21" fillId="4" borderId="14" xfId="4" applyFont="1" applyFill="1" applyBorder="1" applyAlignment="1">
      <alignment vertical="center"/>
    </xf>
    <xf numFmtId="0" fontId="21" fillId="4" borderId="10"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4"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5" fillId="0" borderId="1" xfId="0" applyFont="1" applyBorder="1" applyAlignment="1">
      <alignment horizontal="left" vertical="center"/>
    </xf>
    <xf numFmtId="0" fontId="21" fillId="4" borderId="13" xfId="4" applyFont="1" applyFill="1" applyBorder="1" applyAlignment="1">
      <alignment horizontal="center" vertical="center"/>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1" fillId="4" borderId="16" xfId="4" applyFont="1" applyFill="1" applyBorder="1" applyAlignment="1">
      <alignment vertical="center"/>
    </xf>
    <xf numFmtId="0" fontId="21" fillId="4" borderId="14" xfId="4" applyFont="1" applyFill="1" applyBorder="1" applyAlignment="1">
      <alignment horizontal="center" vertical="center"/>
    </xf>
    <xf numFmtId="0" fontId="3" fillId="3"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1" fontId="0" fillId="0" borderId="0" xfId="0" applyNumberFormat="1" applyAlignment="1">
      <alignment horizontal="center" vertical="center" wrapText="1"/>
    </xf>
    <xf numFmtId="0" fontId="9" fillId="0" borderId="0" xfId="0" applyFont="1" applyAlignment="1">
      <alignment horizontal="center" vertical="center" wrapText="1"/>
    </xf>
    <xf numFmtId="164" fontId="6" fillId="0" borderId="0" xfId="0" applyNumberFormat="1" applyFont="1" applyAlignment="1">
      <alignment horizontal="center" vertical="center" wrapText="1"/>
    </xf>
    <xf numFmtId="0" fontId="11" fillId="0" borderId="0" xfId="0" applyFont="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5" fontId="0" fillId="0" borderId="1" xfId="6" applyNumberFormat="1" applyFont="1" applyBorder="1" applyAlignment="1">
      <alignment horizontal="center" vertical="center" wrapText="1"/>
    </xf>
    <xf numFmtId="0" fontId="11" fillId="0" borderId="1" xfId="0" applyFont="1" applyBorder="1" applyAlignment="1">
      <alignment horizontal="left" vertical="center" wrapText="1"/>
    </xf>
    <xf numFmtId="3" fontId="0" fillId="0" borderId="1" xfId="5" applyNumberFormat="1" applyFont="1" applyBorder="1" applyAlignment="1">
      <alignment horizontal="center" vertical="center" wrapText="1"/>
    </xf>
    <xf numFmtId="44" fontId="0" fillId="0" borderId="1" xfId="6" applyFont="1" applyBorder="1" applyAlignment="1">
      <alignment horizontal="center" vertical="center" wrapText="1"/>
    </xf>
    <xf numFmtId="0" fontId="2" fillId="0" borderId="4"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wrapText="1"/>
    </xf>
    <xf numFmtId="9" fontId="0" fillId="0" borderId="1" xfId="7" applyFont="1" applyBorder="1" applyAlignment="1">
      <alignment horizontal="center" vertical="center" wrapText="1"/>
    </xf>
    <xf numFmtId="10" fontId="0" fillId="0" borderId="1" xfId="0" applyNumberFormat="1" applyBorder="1" applyAlignment="1">
      <alignment horizontal="center" vertical="center" wrapText="1"/>
    </xf>
    <xf numFmtId="9" fontId="32" fillId="0" borderId="1" xfId="0" applyNumberFormat="1" applyFont="1" applyBorder="1" applyAlignment="1">
      <alignment horizontal="center" vertical="center" wrapText="1"/>
    </xf>
    <xf numFmtId="10" fontId="32" fillId="0" borderId="1" xfId="0" applyNumberFormat="1" applyFont="1" applyBorder="1" applyAlignment="1">
      <alignment horizontal="center"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3" fontId="0" fillId="0" borderId="1" xfId="5" applyNumberFormat="1" applyFont="1" applyFill="1" applyBorder="1" applyAlignment="1">
      <alignment horizontal="center" vertical="center" wrapText="1"/>
    </xf>
    <xf numFmtId="10" fontId="0" fillId="0" borderId="1" xfId="7" applyNumberFormat="1" applyFont="1" applyFill="1" applyBorder="1" applyAlignment="1">
      <alignment horizontal="center" vertical="center" wrapText="1"/>
    </xf>
    <xf numFmtId="9" fontId="0" fillId="0" borderId="1" xfId="7" applyFont="1" applyFill="1" applyBorder="1" applyAlignment="1">
      <alignment horizontal="center" vertical="center" wrapText="1"/>
    </xf>
    <xf numFmtId="9" fontId="11" fillId="0" borderId="1" xfId="7" applyFont="1" applyFill="1" applyBorder="1" applyAlignment="1">
      <alignment horizontal="center" vertical="center" wrapText="1"/>
    </xf>
    <xf numFmtId="9" fontId="33" fillId="0" borderId="7" xfId="0" applyNumberFormat="1" applyFont="1" applyBorder="1" applyAlignment="1">
      <alignment horizontal="center" vertical="center" wrapText="1"/>
    </xf>
    <xf numFmtId="44" fontId="25" fillId="0" borderId="1" xfId="6" applyFont="1" applyFill="1" applyBorder="1" applyAlignment="1">
      <alignment horizontal="center" vertical="center" wrapText="1"/>
    </xf>
    <xf numFmtId="44" fontId="25" fillId="0" borderId="1" xfId="6"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25" fillId="0" borderId="0" xfId="0" applyFont="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6" fillId="0" borderId="1" xfId="0" applyFont="1" applyBorder="1" applyAlignment="1">
      <alignment horizontal="center" vertical="center"/>
    </xf>
    <xf numFmtId="0" fontId="0" fillId="0" borderId="4" xfId="0" applyBorder="1" applyAlignment="1">
      <alignment horizont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4" fillId="0" borderId="6" xfId="0" applyFont="1" applyBorder="1" applyAlignment="1">
      <alignment horizontal="justify" vertical="center" wrapText="1"/>
    </xf>
    <xf numFmtId="0" fontId="24" fillId="0" borderId="7" xfId="0" applyFont="1" applyBorder="1" applyAlignment="1">
      <alignment horizontal="justify" vertical="center" wrapText="1"/>
    </xf>
    <xf numFmtId="0" fontId="24" fillId="0" borderId="8" xfId="0" applyFont="1" applyBorder="1" applyAlignment="1">
      <alignment horizontal="justify"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0" fontId="3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9" fontId="0" fillId="0" borderId="1" xfId="7" applyFont="1" applyBorder="1" applyAlignment="1">
      <alignment horizontal="center" vertical="center" wrapText="1"/>
    </xf>
    <xf numFmtId="166" fontId="0" fillId="0" borderId="1" xfId="7"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 fillId="0" borderId="19" xfId="0" applyFont="1" applyBorder="1" applyAlignment="1">
      <alignment horizontal="center" wrapText="1"/>
    </xf>
    <xf numFmtId="0" fontId="24" fillId="5"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6" borderId="19"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31" fillId="0" borderId="19" xfId="0" applyFont="1" applyBorder="1" applyAlignment="1">
      <alignment horizontal="center" vertical="center" wrapText="1"/>
    </xf>
    <xf numFmtId="0" fontId="31" fillId="0" borderId="3" xfId="0" applyFont="1" applyBorder="1" applyAlignment="1">
      <alignment horizontal="center" vertical="center" wrapText="1"/>
    </xf>
    <xf numFmtId="0" fontId="22" fillId="0" borderId="1" xfId="4" applyFont="1" applyBorder="1" applyAlignment="1">
      <alignment horizontal="center" vertical="center"/>
    </xf>
    <xf numFmtId="0" fontId="22" fillId="0" borderId="17" xfId="4" applyFont="1" applyBorder="1" applyAlignment="1">
      <alignment horizontal="center"/>
    </xf>
    <xf numFmtId="0" fontId="22" fillId="0" borderId="0" xfId="4" applyFont="1" applyAlignment="1">
      <alignment horizontal="center"/>
    </xf>
    <xf numFmtId="0" fontId="21" fillId="4" borderId="13" xfId="4" applyFont="1" applyFill="1" applyBorder="1" applyAlignment="1">
      <alignment horizontal="center" vertical="center"/>
    </xf>
    <xf numFmtId="0" fontId="22" fillId="0" borderId="1" xfId="4" applyFont="1" applyBorder="1" applyAlignment="1">
      <alignment horizontal="center" vertical="center" wrapText="1"/>
    </xf>
    <xf numFmtId="0" fontId="23" fillId="4" borderId="12" xfId="4" applyFont="1" applyFill="1" applyBorder="1" applyAlignment="1">
      <alignment horizontal="center" vertical="center"/>
    </xf>
    <xf numFmtId="0" fontId="23" fillId="4" borderId="13" xfId="4" applyFont="1" applyFill="1" applyBorder="1" applyAlignment="1">
      <alignment horizontal="center" vertical="center"/>
    </xf>
    <xf numFmtId="0" fontId="23" fillId="4" borderId="9" xfId="4" applyFont="1" applyFill="1" applyBorder="1" applyAlignment="1">
      <alignment horizontal="center" vertical="center"/>
    </xf>
    <xf numFmtId="0" fontId="21" fillId="4" borderId="1" xfId="4" applyFont="1" applyFill="1" applyBorder="1" applyAlignment="1">
      <alignment horizontal="center" vertical="center"/>
    </xf>
    <xf numFmtId="0" fontId="22" fillId="0" borderId="6" xfId="4" applyFont="1" applyBorder="1" applyAlignment="1">
      <alignment horizontal="center" vertical="center" wrapText="1"/>
    </xf>
    <xf numFmtId="0" fontId="22" fillId="0" borderId="7" xfId="4" applyFont="1" applyBorder="1" applyAlignment="1">
      <alignment horizontal="center" vertical="center" wrapText="1"/>
    </xf>
    <xf numFmtId="0" fontId="22" fillId="0" borderId="8" xfId="4" applyFont="1" applyBorder="1" applyAlignment="1">
      <alignment horizontal="center" vertical="center" wrapText="1"/>
    </xf>
    <xf numFmtId="0" fontId="22" fillId="0" borderId="6" xfId="4" applyFont="1" applyBorder="1" applyAlignment="1">
      <alignment horizontal="center"/>
    </xf>
    <xf numFmtId="0" fontId="22" fillId="0" borderId="7" xfId="4" applyFont="1" applyBorder="1" applyAlignment="1">
      <alignment horizontal="center"/>
    </xf>
    <xf numFmtId="0" fontId="22" fillId="0" borderId="8" xfId="4" applyFont="1" applyBorder="1" applyAlignment="1">
      <alignment horizontal="center"/>
    </xf>
    <xf numFmtId="10" fontId="35" fillId="0" borderId="1" xfId="7" applyNumberFormat="1" applyFont="1" applyBorder="1" applyAlignment="1">
      <alignment horizontal="center" vertical="center" wrapText="1"/>
    </xf>
  </cellXfs>
  <cellStyles count="8">
    <cellStyle name="BodyStyle" xfId="2" xr:uid="{00000000-0005-0000-0000-000000000000}"/>
    <cellStyle name="HeaderStyle" xfId="1" xr:uid="{00000000-0005-0000-0000-000001000000}"/>
    <cellStyle name="Millares" xfId="5" builtinId="3"/>
    <cellStyle name="Moneda" xfId="6" builtinId="4"/>
    <cellStyle name="Normal" xfId="0" builtinId="0"/>
    <cellStyle name="Normal 2" xfId="4" xr:uid="{00000000-0005-0000-0000-000005000000}"/>
    <cellStyle name="Numeric" xfId="3"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57" zoomScale="60" zoomScaleNormal="60" workbookViewId="0">
      <selection activeCell="C64" sqref="C64"/>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81" t="s">
        <v>0</v>
      </c>
      <c r="B1" s="81"/>
      <c r="C1" s="81"/>
      <c r="D1" s="81"/>
      <c r="E1" s="81"/>
      <c r="F1" s="81"/>
      <c r="G1" s="81"/>
      <c r="H1" s="81"/>
      <c r="I1" s="81"/>
    </row>
    <row r="2" spans="1:51" ht="36.75" customHeight="1" x14ac:dyDescent="0.25">
      <c r="A2" s="81" t="s">
        <v>1</v>
      </c>
      <c r="B2" s="81"/>
      <c r="C2" s="81"/>
      <c r="D2" s="81"/>
      <c r="E2" s="81"/>
      <c r="F2" s="81"/>
      <c r="G2" s="81"/>
      <c r="H2" s="81"/>
      <c r="I2" s="81"/>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96" t="s">
        <v>3</v>
      </c>
      <c r="C3" s="97"/>
      <c r="D3" s="97"/>
      <c r="E3" s="97"/>
      <c r="F3" s="97"/>
      <c r="G3" s="97"/>
      <c r="H3" s="98"/>
      <c r="I3" s="35"/>
    </row>
    <row r="4" spans="1:51" ht="31.5" customHeight="1" x14ac:dyDescent="0.25">
      <c r="A4" s="37" t="s">
        <v>4</v>
      </c>
      <c r="B4" s="96" t="s">
        <v>5</v>
      </c>
      <c r="C4" s="97"/>
      <c r="D4" s="97"/>
      <c r="E4" s="97"/>
      <c r="F4" s="97"/>
      <c r="G4" s="97"/>
      <c r="H4" s="98"/>
      <c r="I4" s="35"/>
    </row>
    <row r="5" spans="1:51" ht="40.5" customHeight="1" x14ac:dyDescent="0.25">
      <c r="A5" s="37" t="s">
        <v>6</v>
      </c>
      <c r="B5" s="96" t="s">
        <v>7</v>
      </c>
      <c r="C5" s="97"/>
      <c r="D5" s="97"/>
      <c r="E5" s="97"/>
      <c r="F5" s="97"/>
      <c r="G5" s="97"/>
      <c r="H5" s="98"/>
      <c r="I5" s="35"/>
    </row>
    <row r="6" spans="1:51" ht="56.25" customHeight="1" x14ac:dyDescent="0.25">
      <c r="A6" s="37" t="s">
        <v>8</v>
      </c>
      <c r="B6" s="96" t="s">
        <v>9</v>
      </c>
      <c r="C6" s="97"/>
      <c r="D6" s="97"/>
      <c r="E6" s="97"/>
      <c r="F6" s="97"/>
      <c r="G6" s="97"/>
      <c r="H6" s="98"/>
      <c r="I6" s="35"/>
    </row>
    <row r="7" spans="1:51" ht="30" x14ac:dyDescent="0.25">
      <c r="A7" s="37" t="s">
        <v>10</v>
      </c>
      <c r="B7" s="96" t="s">
        <v>11</v>
      </c>
      <c r="C7" s="97"/>
      <c r="D7" s="97"/>
      <c r="E7" s="97"/>
      <c r="F7" s="97"/>
      <c r="G7" s="97"/>
      <c r="H7" s="98"/>
      <c r="I7" s="35"/>
    </row>
    <row r="8" spans="1:51" ht="30" x14ac:dyDescent="0.25">
      <c r="A8" s="37" t="s">
        <v>12</v>
      </c>
      <c r="B8" s="96" t="s">
        <v>13</v>
      </c>
      <c r="C8" s="97"/>
      <c r="D8" s="97"/>
      <c r="E8" s="97"/>
      <c r="F8" s="97"/>
      <c r="G8" s="97"/>
      <c r="H8" s="98"/>
      <c r="I8" s="35"/>
    </row>
    <row r="9" spans="1:51" ht="30" x14ac:dyDescent="0.25">
      <c r="A9" s="37" t="s">
        <v>14</v>
      </c>
      <c r="B9" s="96" t="s">
        <v>15</v>
      </c>
      <c r="C9" s="97"/>
      <c r="D9" s="97"/>
      <c r="E9" s="97"/>
      <c r="F9" s="97"/>
      <c r="G9" s="97"/>
      <c r="H9" s="98"/>
      <c r="I9" s="35"/>
    </row>
    <row r="10" spans="1:51" ht="30" x14ac:dyDescent="0.25">
      <c r="A10" s="37" t="s">
        <v>16</v>
      </c>
      <c r="B10" s="96" t="s">
        <v>17</v>
      </c>
      <c r="C10" s="97"/>
      <c r="D10" s="97"/>
      <c r="E10" s="97"/>
      <c r="F10" s="97"/>
      <c r="G10" s="97"/>
      <c r="H10" s="98"/>
      <c r="I10" s="35"/>
    </row>
    <row r="11" spans="1:51" ht="30" x14ac:dyDescent="0.25">
      <c r="A11" s="37" t="s">
        <v>18</v>
      </c>
      <c r="B11" s="96" t="s">
        <v>19</v>
      </c>
      <c r="C11" s="97"/>
      <c r="D11" s="97"/>
      <c r="E11" s="97"/>
      <c r="F11" s="97"/>
      <c r="G11" s="97"/>
      <c r="H11" s="98"/>
      <c r="I11" s="35"/>
    </row>
    <row r="12" spans="1:51" ht="58.5" customHeight="1" x14ac:dyDescent="0.25">
      <c r="A12" s="37" t="s">
        <v>20</v>
      </c>
      <c r="B12" s="96" t="s">
        <v>21</v>
      </c>
      <c r="C12" s="97"/>
      <c r="D12" s="97"/>
      <c r="E12" s="97"/>
      <c r="F12" s="97"/>
      <c r="G12" s="97"/>
      <c r="H12" s="98"/>
      <c r="I12" s="35"/>
    </row>
    <row r="13" spans="1:51" ht="30" x14ac:dyDescent="0.25">
      <c r="A13" s="37" t="s">
        <v>22</v>
      </c>
      <c r="B13" s="96" t="s">
        <v>23</v>
      </c>
      <c r="C13" s="97"/>
      <c r="D13" s="97"/>
      <c r="E13" s="97"/>
      <c r="F13" s="97"/>
      <c r="G13" s="97"/>
      <c r="H13" s="98"/>
      <c r="I13" s="35"/>
    </row>
    <row r="14" spans="1:51" ht="30" x14ac:dyDescent="0.25">
      <c r="A14" s="37" t="s">
        <v>24</v>
      </c>
      <c r="B14" s="96" t="s">
        <v>25</v>
      </c>
      <c r="C14" s="97"/>
      <c r="D14" s="97"/>
      <c r="E14" s="97"/>
      <c r="F14" s="97"/>
      <c r="G14" s="97"/>
      <c r="H14" s="98"/>
      <c r="I14" s="35"/>
    </row>
    <row r="15" spans="1:51" ht="30" x14ac:dyDescent="0.25">
      <c r="A15" s="37" t="s">
        <v>26</v>
      </c>
      <c r="B15" s="96" t="s">
        <v>27</v>
      </c>
      <c r="C15" s="97"/>
      <c r="D15" s="97"/>
      <c r="E15" s="97"/>
      <c r="F15" s="97"/>
      <c r="G15" s="97"/>
      <c r="H15" s="98"/>
      <c r="I15" s="35"/>
    </row>
    <row r="16" spans="1:51" ht="30" x14ac:dyDescent="0.25">
      <c r="A16" s="37" t="s">
        <v>28</v>
      </c>
      <c r="B16" s="96" t="s">
        <v>29</v>
      </c>
      <c r="C16" s="97"/>
      <c r="D16" s="97"/>
      <c r="E16" s="97"/>
      <c r="F16" s="97"/>
      <c r="G16" s="97"/>
      <c r="H16" s="98"/>
      <c r="I16" s="35"/>
    </row>
    <row r="17" spans="1:9" ht="45" x14ac:dyDescent="0.25">
      <c r="A17" s="37" t="s">
        <v>30</v>
      </c>
      <c r="B17" s="96" t="s">
        <v>31</v>
      </c>
      <c r="C17" s="97"/>
      <c r="D17" s="97"/>
      <c r="E17" s="97"/>
      <c r="F17" s="97"/>
      <c r="G17" s="97"/>
      <c r="H17" s="98"/>
      <c r="I17" s="35"/>
    </row>
    <row r="18" spans="1:9" ht="60" customHeight="1" x14ac:dyDescent="0.25">
      <c r="A18" s="37" t="s">
        <v>32</v>
      </c>
      <c r="B18" s="96" t="s">
        <v>33</v>
      </c>
      <c r="C18" s="97"/>
      <c r="D18" s="97"/>
      <c r="E18" s="97"/>
      <c r="F18" s="97"/>
      <c r="G18" s="97"/>
      <c r="H18" s="98"/>
      <c r="I18" s="35"/>
    </row>
    <row r="19" spans="1:9" ht="45.75" customHeight="1" x14ac:dyDescent="0.25">
      <c r="A19" s="37" t="s">
        <v>34</v>
      </c>
      <c r="B19" s="96" t="s">
        <v>35</v>
      </c>
      <c r="C19" s="97"/>
      <c r="D19" s="97"/>
      <c r="E19" s="97"/>
      <c r="F19" s="97"/>
      <c r="G19" s="97"/>
      <c r="H19" s="98"/>
      <c r="I19" s="35"/>
    </row>
    <row r="20" spans="1:9" ht="51.75" customHeight="1" x14ac:dyDescent="0.25">
      <c r="A20" s="37" t="s">
        <v>36</v>
      </c>
      <c r="B20" s="96" t="s">
        <v>37</v>
      </c>
      <c r="C20" s="97"/>
      <c r="D20" s="97"/>
      <c r="E20" s="97"/>
      <c r="F20" s="97"/>
      <c r="G20" s="97"/>
      <c r="H20" s="98"/>
      <c r="I20" s="35"/>
    </row>
    <row r="21" spans="1:9" ht="57.75" customHeight="1" x14ac:dyDescent="0.25">
      <c r="A21" s="37" t="s">
        <v>38</v>
      </c>
      <c r="B21" s="96" t="s">
        <v>39</v>
      </c>
      <c r="C21" s="97"/>
      <c r="D21" s="97"/>
      <c r="E21" s="97"/>
      <c r="F21" s="97"/>
      <c r="G21" s="97"/>
      <c r="H21" s="98"/>
      <c r="I21" s="35"/>
    </row>
    <row r="22" spans="1:9" x14ac:dyDescent="0.25">
      <c r="A22" s="102"/>
      <c r="B22" s="103"/>
      <c r="C22" s="103"/>
      <c r="D22" s="103"/>
      <c r="E22" s="103"/>
      <c r="F22" s="103"/>
      <c r="G22" s="103"/>
      <c r="H22" s="103"/>
      <c r="I22" s="104"/>
    </row>
    <row r="23" spans="1:9" ht="51" customHeight="1" x14ac:dyDescent="0.25">
      <c r="A23" s="81" t="s">
        <v>40</v>
      </c>
      <c r="B23" s="81"/>
      <c r="C23" s="81"/>
      <c r="D23" s="81"/>
      <c r="E23" s="81"/>
      <c r="F23" s="81"/>
      <c r="G23" s="81"/>
      <c r="H23" s="81"/>
      <c r="I23" s="81"/>
    </row>
    <row r="24" spans="1:9" ht="180" customHeight="1" x14ac:dyDescent="0.25">
      <c r="A24" s="99" t="s">
        <v>41</v>
      </c>
      <c r="B24" s="100"/>
      <c r="C24" s="100"/>
      <c r="D24" s="100"/>
      <c r="E24" s="100"/>
      <c r="F24" s="100"/>
      <c r="G24" s="100"/>
      <c r="H24" s="100"/>
      <c r="I24" s="101"/>
    </row>
    <row r="25" spans="1:9" ht="201" customHeight="1" x14ac:dyDescent="0.25">
      <c r="A25" s="38" t="s">
        <v>42</v>
      </c>
      <c r="B25" s="93" t="s">
        <v>43</v>
      </c>
      <c r="C25" s="93"/>
      <c r="D25" s="93"/>
      <c r="E25" s="93"/>
      <c r="F25" s="93"/>
      <c r="G25" s="93"/>
      <c r="H25" s="93"/>
      <c r="I25" s="93"/>
    </row>
    <row r="26" spans="1:9" ht="120.75" customHeight="1" x14ac:dyDescent="0.25">
      <c r="A26" s="38" t="s">
        <v>44</v>
      </c>
      <c r="B26" s="93" t="s">
        <v>45</v>
      </c>
      <c r="C26" s="93"/>
      <c r="D26" s="93"/>
      <c r="E26" s="93"/>
      <c r="F26" s="93"/>
      <c r="G26" s="93"/>
      <c r="H26" s="93"/>
      <c r="I26" s="93"/>
    </row>
    <row r="27" spans="1:9" ht="87" customHeight="1" x14ac:dyDescent="0.25">
      <c r="A27" s="38" t="s">
        <v>46</v>
      </c>
      <c r="B27" s="93" t="s">
        <v>47</v>
      </c>
      <c r="C27" s="93"/>
      <c r="D27" s="93"/>
      <c r="E27" s="93"/>
      <c r="F27" s="93"/>
      <c r="G27" s="93"/>
      <c r="H27" s="93"/>
      <c r="I27" s="93"/>
    </row>
    <row r="28" spans="1:9" ht="45.75" customHeight="1" x14ac:dyDescent="0.25">
      <c r="A28" s="38" t="s">
        <v>48</v>
      </c>
      <c r="B28" s="93" t="s">
        <v>49</v>
      </c>
      <c r="C28" s="93"/>
      <c r="D28" s="93"/>
      <c r="E28" s="93"/>
      <c r="F28" s="93"/>
      <c r="G28" s="93"/>
      <c r="H28" s="93"/>
      <c r="I28" s="93"/>
    </row>
    <row r="29" spans="1:9" x14ac:dyDescent="0.25">
      <c r="A29" s="105"/>
      <c r="B29" s="105"/>
      <c r="C29" s="105"/>
      <c r="D29" s="105"/>
      <c r="E29" s="105"/>
      <c r="F29" s="105"/>
      <c r="G29" s="105"/>
      <c r="H29" s="105"/>
      <c r="I29" s="105"/>
    </row>
    <row r="30" spans="1:9" ht="45" customHeight="1" x14ac:dyDescent="0.25">
      <c r="A30" s="94" t="s">
        <v>50</v>
      </c>
      <c r="B30" s="94"/>
      <c r="C30" s="94"/>
      <c r="D30" s="94"/>
      <c r="E30" s="94"/>
      <c r="F30" s="94"/>
      <c r="G30" s="94"/>
      <c r="H30" s="94"/>
      <c r="I30" s="94"/>
    </row>
    <row r="31" spans="1:9" ht="42" customHeight="1" x14ac:dyDescent="0.25">
      <c r="A31" s="95" t="s">
        <v>51</v>
      </c>
      <c r="B31" s="95"/>
      <c r="C31" s="86" t="s">
        <v>52</v>
      </c>
      <c r="D31" s="87"/>
      <c r="E31" s="87"/>
      <c r="F31" s="87"/>
      <c r="G31" s="87"/>
      <c r="H31" s="88"/>
      <c r="I31" s="34"/>
    </row>
    <row r="32" spans="1:9" ht="43.5" customHeight="1" x14ac:dyDescent="0.25">
      <c r="A32" s="95" t="s">
        <v>53</v>
      </c>
      <c r="B32" s="95"/>
      <c r="C32" s="86" t="s">
        <v>54</v>
      </c>
      <c r="D32" s="87"/>
      <c r="E32" s="87"/>
      <c r="F32" s="87"/>
      <c r="G32" s="87"/>
      <c r="H32" s="88"/>
      <c r="I32" s="34"/>
    </row>
    <row r="33" spans="1:9" ht="40.5" customHeight="1" x14ac:dyDescent="0.25">
      <c r="A33" s="95" t="s">
        <v>55</v>
      </c>
      <c r="B33" s="95"/>
      <c r="C33" s="86" t="s">
        <v>56</v>
      </c>
      <c r="D33" s="87"/>
      <c r="E33" s="87"/>
      <c r="F33" s="87"/>
      <c r="G33" s="87"/>
      <c r="H33" s="88"/>
      <c r="I33" s="34"/>
    </row>
    <row r="34" spans="1:9" ht="75.75" customHeight="1" x14ac:dyDescent="0.25">
      <c r="A34" s="83" t="s">
        <v>57</v>
      </c>
      <c r="B34" s="83"/>
      <c r="C34" s="96" t="s">
        <v>58</v>
      </c>
      <c r="D34" s="97"/>
      <c r="E34" s="97"/>
      <c r="F34" s="97"/>
      <c r="G34" s="97"/>
      <c r="H34" s="98"/>
      <c r="I34" s="34"/>
    </row>
    <row r="35" spans="1:9" ht="57.75" customHeight="1" x14ac:dyDescent="0.25">
      <c r="A35" s="83" t="s">
        <v>59</v>
      </c>
      <c r="B35" s="83"/>
      <c r="C35" s="86" t="s">
        <v>60</v>
      </c>
      <c r="D35" s="87"/>
      <c r="E35" s="87"/>
      <c r="F35" s="87"/>
      <c r="G35" s="87"/>
      <c r="H35" s="88"/>
      <c r="I35" s="34"/>
    </row>
    <row r="36" spans="1:9" ht="73.5" customHeight="1" x14ac:dyDescent="0.25">
      <c r="A36" s="83" t="s">
        <v>61</v>
      </c>
      <c r="B36" s="83"/>
      <c r="C36" s="86" t="s">
        <v>62</v>
      </c>
      <c r="D36" s="87"/>
      <c r="E36" s="87"/>
      <c r="F36" s="87"/>
      <c r="G36" s="87"/>
      <c r="H36" s="88"/>
      <c r="I36" s="34"/>
    </row>
    <row r="37" spans="1:9" ht="67.5" customHeight="1" x14ac:dyDescent="0.25">
      <c r="A37" s="83" t="s">
        <v>63</v>
      </c>
      <c r="B37" s="83"/>
      <c r="C37" s="86" t="s">
        <v>64</v>
      </c>
      <c r="D37" s="87"/>
      <c r="E37" s="87"/>
      <c r="F37" s="87"/>
      <c r="G37" s="87"/>
      <c r="H37" s="88"/>
      <c r="I37" s="34"/>
    </row>
    <row r="38" spans="1:9" ht="45.75" customHeight="1" x14ac:dyDescent="0.25">
      <c r="A38" s="83" t="s">
        <v>65</v>
      </c>
      <c r="B38" s="83"/>
      <c r="C38" s="86" t="s">
        <v>66</v>
      </c>
      <c r="D38" s="87"/>
      <c r="E38" s="87"/>
      <c r="F38" s="87"/>
      <c r="G38" s="87"/>
      <c r="H38" s="88"/>
      <c r="I38" s="34"/>
    </row>
    <row r="39" spans="1:9" ht="39.75" customHeight="1" x14ac:dyDescent="0.25">
      <c r="A39" s="83" t="s">
        <v>67</v>
      </c>
      <c r="B39" s="83"/>
      <c r="C39" s="86" t="s">
        <v>68</v>
      </c>
      <c r="D39" s="87"/>
      <c r="E39" s="87"/>
      <c r="F39" s="87"/>
      <c r="G39" s="87"/>
      <c r="H39" s="88"/>
      <c r="I39" s="34"/>
    </row>
    <row r="40" spans="1:9" ht="52.5" customHeight="1" x14ac:dyDescent="0.25">
      <c r="A40" s="84" t="s">
        <v>69</v>
      </c>
      <c r="B40" s="84"/>
      <c r="C40" s="86" t="s">
        <v>70</v>
      </c>
      <c r="D40" s="87"/>
      <c r="E40" s="87"/>
      <c r="F40" s="87"/>
      <c r="G40" s="87"/>
      <c r="H40" s="88"/>
      <c r="I40" s="34"/>
    </row>
    <row r="42" spans="1:9" ht="42.75" customHeight="1" x14ac:dyDescent="0.25">
      <c r="A42" s="85" t="s">
        <v>71</v>
      </c>
      <c r="B42" s="85"/>
      <c r="C42" s="85"/>
      <c r="D42" s="85"/>
      <c r="E42" s="85"/>
      <c r="F42" s="85"/>
      <c r="G42" s="85"/>
      <c r="H42" s="85"/>
    </row>
    <row r="43" spans="1:9" ht="53.25" customHeight="1" x14ac:dyDescent="0.25">
      <c r="A43" s="82" t="s">
        <v>72</v>
      </c>
      <c r="B43" s="82"/>
      <c r="C43" s="86" t="s">
        <v>73</v>
      </c>
      <c r="D43" s="87"/>
      <c r="E43" s="87"/>
      <c r="F43" s="87"/>
      <c r="G43" s="87"/>
      <c r="H43" s="88"/>
    </row>
    <row r="44" spans="1:9" ht="69" customHeight="1" x14ac:dyDescent="0.25">
      <c r="A44" s="82" t="s">
        <v>74</v>
      </c>
      <c r="B44" s="82"/>
      <c r="C44" s="96" t="s">
        <v>75</v>
      </c>
      <c r="D44" s="97"/>
      <c r="E44" s="97"/>
      <c r="F44" s="97"/>
      <c r="G44" s="97"/>
      <c r="H44" s="98"/>
    </row>
    <row r="45" spans="1:9" ht="56.25" customHeight="1" x14ac:dyDescent="0.25">
      <c r="A45" s="82" t="s">
        <v>76</v>
      </c>
      <c r="B45" s="82"/>
      <c r="C45" s="86" t="s">
        <v>77</v>
      </c>
      <c r="D45" s="87"/>
      <c r="E45" s="87"/>
      <c r="F45" s="87"/>
      <c r="G45" s="87"/>
      <c r="H45" s="88"/>
    </row>
    <row r="46" spans="1:9" ht="51.75" customHeight="1" x14ac:dyDescent="0.25">
      <c r="A46" s="82" t="s">
        <v>78</v>
      </c>
      <c r="B46" s="82"/>
      <c r="C46" s="86" t="s">
        <v>79</v>
      </c>
      <c r="D46" s="87"/>
      <c r="E46" s="87"/>
      <c r="F46" s="87"/>
      <c r="G46" s="87"/>
      <c r="H46" s="88"/>
    </row>
    <row r="47" spans="1:9" ht="48.75" customHeight="1" x14ac:dyDescent="0.25">
      <c r="A47" s="82" t="s">
        <v>80</v>
      </c>
      <c r="B47" s="82"/>
      <c r="C47" s="86" t="s">
        <v>81</v>
      </c>
      <c r="D47" s="87"/>
      <c r="E47" s="87"/>
      <c r="F47" s="87"/>
      <c r="G47" s="87"/>
      <c r="H47" s="88"/>
    </row>
    <row r="48" spans="1:9" x14ac:dyDescent="0.25">
      <c r="A48" s="90"/>
      <c r="B48" s="90"/>
      <c r="C48" s="90"/>
      <c r="D48" s="90"/>
      <c r="E48" s="90"/>
      <c r="F48" s="90"/>
      <c r="G48" s="90"/>
      <c r="H48" s="90"/>
    </row>
    <row r="49" spans="1:8" ht="34.5" customHeight="1" x14ac:dyDescent="0.25">
      <c r="A49" s="89" t="s">
        <v>82</v>
      </c>
      <c r="B49" s="89"/>
      <c r="C49" s="89"/>
      <c r="D49" s="89"/>
      <c r="E49" s="89"/>
      <c r="F49" s="89"/>
      <c r="G49" s="89"/>
      <c r="H49" s="89"/>
    </row>
    <row r="50" spans="1:8" ht="44.25" customHeight="1" x14ac:dyDescent="0.25">
      <c r="A50" s="82" t="s">
        <v>83</v>
      </c>
      <c r="B50" s="82"/>
      <c r="C50" s="86" t="s">
        <v>84</v>
      </c>
      <c r="D50" s="87"/>
      <c r="E50" s="87"/>
      <c r="F50" s="87"/>
      <c r="G50" s="87"/>
      <c r="H50" s="88"/>
    </row>
    <row r="51" spans="1:8" ht="90" customHeight="1" x14ac:dyDescent="0.25">
      <c r="A51" s="82" t="s">
        <v>85</v>
      </c>
      <c r="B51" s="82"/>
      <c r="C51" s="96" t="s">
        <v>86</v>
      </c>
      <c r="D51" s="87"/>
      <c r="E51" s="87"/>
      <c r="F51" s="87"/>
      <c r="G51" s="87"/>
      <c r="H51" s="88"/>
    </row>
    <row r="52" spans="1:8" ht="40.5" customHeight="1" x14ac:dyDescent="0.25">
      <c r="A52" s="82" t="s">
        <v>87</v>
      </c>
      <c r="B52" s="82"/>
      <c r="C52" s="86" t="s">
        <v>88</v>
      </c>
      <c r="D52" s="87"/>
      <c r="E52" s="87"/>
      <c r="F52" s="87"/>
      <c r="G52" s="87"/>
      <c r="H52" s="88"/>
    </row>
    <row r="53" spans="1:8" ht="32.25" customHeight="1" x14ac:dyDescent="0.25">
      <c r="A53" s="82" t="s">
        <v>89</v>
      </c>
      <c r="B53" s="82"/>
      <c r="C53" s="86" t="s">
        <v>90</v>
      </c>
      <c r="D53" s="87"/>
      <c r="E53" s="87"/>
      <c r="F53" s="87"/>
      <c r="G53" s="87"/>
      <c r="H53" s="88"/>
    </row>
    <row r="54" spans="1:8" ht="51.75" customHeight="1" x14ac:dyDescent="0.25">
      <c r="A54" s="78" t="s">
        <v>91</v>
      </c>
      <c r="B54" s="78"/>
      <c r="C54" s="86" t="s">
        <v>92</v>
      </c>
      <c r="D54" s="87"/>
      <c r="E54" s="87"/>
      <c r="F54" s="87"/>
      <c r="G54" s="87"/>
      <c r="H54" s="88"/>
    </row>
    <row r="55" spans="1:8" ht="65.25" customHeight="1" x14ac:dyDescent="0.25">
      <c r="A55" s="78" t="s">
        <v>93</v>
      </c>
      <c r="B55" s="78"/>
      <c r="C55" s="86" t="s">
        <v>94</v>
      </c>
      <c r="D55" s="87"/>
      <c r="E55" s="87"/>
      <c r="F55" s="87"/>
      <c r="G55" s="87"/>
      <c r="H55" s="88"/>
    </row>
    <row r="56" spans="1:8" ht="40.5" customHeight="1" x14ac:dyDescent="0.25">
      <c r="A56" s="78" t="s">
        <v>95</v>
      </c>
      <c r="B56" s="78"/>
      <c r="C56" s="86" t="s">
        <v>96</v>
      </c>
      <c r="D56" s="87"/>
      <c r="E56" s="87"/>
      <c r="F56" s="87"/>
      <c r="G56" s="87"/>
      <c r="H56" s="88"/>
    </row>
    <row r="57" spans="1:8" ht="60" customHeight="1" x14ac:dyDescent="0.25">
      <c r="A57" s="78" t="s">
        <v>97</v>
      </c>
      <c r="B57" s="78"/>
      <c r="C57" s="86" t="s">
        <v>98</v>
      </c>
      <c r="D57" s="87"/>
      <c r="E57" s="87"/>
      <c r="F57" s="87"/>
      <c r="G57" s="87"/>
      <c r="H57" s="88"/>
    </row>
    <row r="58" spans="1:8" ht="51.75" customHeight="1" x14ac:dyDescent="0.25">
      <c r="A58" s="78" t="s">
        <v>99</v>
      </c>
      <c r="B58" s="78"/>
      <c r="C58" s="86" t="s">
        <v>100</v>
      </c>
      <c r="D58" s="87"/>
      <c r="E58" s="87"/>
      <c r="F58" s="87"/>
      <c r="G58" s="87"/>
      <c r="H58" s="88"/>
    </row>
    <row r="59" spans="1:8" ht="54.75" customHeight="1" x14ac:dyDescent="0.25">
      <c r="A59" s="79" t="s">
        <v>101</v>
      </c>
      <c r="B59" s="79"/>
      <c r="C59" s="86" t="s">
        <v>102</v>
      </c>
      <c r="D59" s="87"/>
      <c r="E59" s="87"/>
      <c r="F59" s="87"/>
      <c r="G59" s="87"/>
      <c r="H59" s="88"/>
    </row>
    <row r="61" spans="1:8" s="34" customFormat="1" ht="182.25" customHeight="1" x14ac:dyDescent="0.25">
      <c r="A61" s="91" t="s">
        <v>103</v>
      </c>
      <c r="B61" s="92"/>
      <c r="C61" s="92"/>
      <c r="D61" s="92"/>
      <c r="E61" s="92"/>
      <c r="F61" s="92"/>
      <c r="G61" s="92"/>
      <c r="H61" s="92"/>
    </row>
    <row r="62" spans="1:8" s="34" customFormat="1" ht="64.5" customHeight="1" x14ac:dyDescent="0.25">
      <c r="A62" s="80" t="s">
        <v>104</v>
      </c>
      <c r="B62" s="80"/>
      <c r="C62" s="96" t="s">
        <v>105</v>
      </c>
      <c r="D62" s="97"/>
      <c r="E62" s="97"/>
      <c r="F62" s="97"/>
      <c r="G62" s="97"/>
      <c r="H62" s="98"/>
    </row>
    <row r="63" spans="1:8" s="34" customFormat="1" ht="69.75" customHeight="1" x14ac:dyDescent="0.25">
      <c r="A63" s="80" t="s">
        <v>106</v>
      </c>
      <c r="B63" s="80"/>
      <c r="C63" s="96" t="s">
        <v>107</v>
      </c>
      <c r="D63" s="97"/>
      <c r="E63" s="97"/>
      <c r="F63" s="97"/>
      <c r="G63" s="97"/>
      <c r="H63" s="98"/>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26"/>
  <sheetViews>
    <sheetView tabSelected="1" topLeftCell="BE7" zoomScale="70" zoomScaleNormal="70" workbookViewId="0">
      <pane ySplit="1" topLeftCell="A17" activePane="bottomLeft" state="frozen"/>
      <selection activeCell="A7" sqref="A7"/>
      <selection pane="bottomLeft" activeCell="M31" sqref="M31"/>
    </sheetView>
  </sheetViews>
  <sheetFormatPr baseColWidth="10" defaultColWidth="11.42578125" defaultRowHeight="18.75" x14ac:dyDescent="0.25"/>
  <cols>
    <col min="1" max="1" width="32" customWidth="1"/>
    <col min="2" max="2" width="16.5703125" customWidth="1"/>
    <col min="3" max="3" width="18" customWidth="1"/>
    <col min="4" max="4" width="20.28515625" customWidth="1"/>
    <col min="5" max="5" width="23.28515625" customWidth="1"/>
    <col min="6" max="6" width="21" customWidth="1"/>
    <col min="7" max="7" width="17.5703125" customWidth="1"/>
    <col min="8" max="8" width="21.7109375" customWidth="1"/>
    <col min="9" max="9" width="21.42578125" customWidth="1"/>
    <col min="10" max="10" width="19.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3" width="20.28515625" style="5" customWidth="1"/>
    <col min="24" max="24" width="31.85546875" style="6" bestFit="1" customWidth="1"/>
    <col min="25" max="25" width="34.85546875" style="7" bestFit="1" customWidth="1"/>
    <col min="26" max="26" width="25.28515625" style="8" bestFit="1" customWidth="1"/>
    <col min="27" max="27" width="29.85546875" style="9" bestFit="1" customWidth="1"/>
    <col min="28" max="28" width="21.42578125" style="9" customWidth="1"/>
    <col min="29" max="29" width="25.140625" style="10" customWidth="1"/>
    <col min="30" max="30" width="22.7109375" style="10" customWidth="1"/>
    <col min="31" max="31" width="22.28515625" customWidth="1"/>
    <col min="32" max="32" width="21.85546875" customWidth="1"/>
    <col min="33" max="35" width="22.140625" customWidth="1"/>
    <col min="36" max="36" width="20.42578125" style="11" customWidth="1"/>
    <col min="37" max="37" width="20.28515625" style="12" customWidth="1"/>
    <col min="38" max="38" width="25.7109375" style="13" customWidth="1"/>
    <col min="39" max="39" width="22.5703125" customWidth="1"/>
    <col min="40" max="40" width="24.140625" customWidth="1"/>
    <col min="41" max="41" width="22" customWidth="1"/>
    <col min="42" max="42" width="23" customWidth="1"/>
    <col min="43" max="44" width="23.42578125" customWidth="1"/>
    <col min="45" max="45" width="28.42578125" customWidth="1"/>
    <col min="46" max="46" width="25" customWidth="1"/>
    <col min="47" max="47" width="25.5703125" customWidth="1"/>
    <col min="48" max="49" width="25.7109375" customWidth="1"/>
    <col min="50" max="50" width="32.7109375" customWidth="1"/>
    <col min="51" max="52" width="25.7109375" customWidth="1"/>
    <col min="53" max="53" width="28.28515625" customWidth="1"/>
    <col min="54" max="54" width="63.85546875" customWidth="1"/>
    <col min="55" max="55" width="19.42578125" customWidth="1"/>
    <col min="56" max="56" width="18.85546875" customWidth="1"/>
    <col min="57" max="57" width="25.5703125" customWidth="1"/>
    <col min="58" max="58" width="98" customWidth="1"/>
    <col min="59" max="59" width="16" hidden="1" customWidth="1"/>
    <col min="60" max="60" width="27" hidden="1" customWidth="1"/>
  </cols>
  <sheetData>
    <row r="1" spans="1:60" ht="29.25" customHeight="1" x14ac:dyDescent="0.25">
      <c r="B1" s="141" t="s">
        <v>108</v>
      </c>
      <c r="C1" s="141"/>
      <c r="D1" s="138" t="s">
        <v>109</v>
      </c>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40"/>
      <c r="BB1" s="14" t="s">
        <v>110</v>
      </c>
    </row>
    <row r="2" spans="1:60" ht="30" customHeight="1" x14ac:dyDescent="0.25">
      <c r="B2" s="141"/>
      <c r="C2" s="141"/>
      <c r="D2" s="138" t="s">
        <v>111</v>
      </c>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40"/>
      <c r="BB2" s="14" t="s">
        <v>112</v>
      </c>
    </row>
    <row r="3" spans="1:60" ht="30.75" customHeight="1" x14ac:dyDescent="0.25">
      <c r="B3" s="141"/>
      <c r="C3" s="141"/>
      <c r="D3" s="138" t="s">
        <v>113</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40"/>
      <c r="BB3" s="14" t="s">
        <v>114</v>
      </c>
    </row>
    <row r="4" spans="1:60" ht="24.75" customHeight="1" x14ac:dyDescent="0.25">
      <c r="B4" s="141"/>
      <c r="C4" s="141"/>
      <c r="D4" s="138" t="s">
        <v>115</v>
      </c>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40"/>
      <c r="BB4" s="14" t="s">
        <v>116</v>
      </c>
    </row>
    <row r="5" spans="1:60" ht="27" customHeight="1" x14ac:dyDescent="0.25">
      <c r="B5" s="135" t="s">
        <v>117</v>
      </c>
      <c r="C5" s="135"/>
      <c r="D5" s="136" t="s">
        <v>118</v>
      </c>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row>
    <row r="6" spans="1:60" ht="30.75" customHeight="1" x14ac:dyDescent="0.25">
      <c r="A6" s="126" t="s">
        <v>1</v>
      </c>
      <c r="B6" s="126"/>
      <c r="C6" s="126"/>
      <c r="D6" s="126"/>
      <c r="E6" s="126"/>
      <c r="F6" s="126"/>
      <c r="G6" s="126"/>
      <c r="H6" s="126"/>
      <c r="I6" s="126"/>
      <c r="J6" s="126"/>
      <c r="K6" s="126"/>
      <c r="L6" s="126"/>
      <c r="M6" s="126"/>
      <c r="N6" s="126"/>
      <c r="O6" s="126"/>
      <c r="P6" s="126"/>
      <c r="Q6" s="126"/>
      <c r="R6" s="126"/>
      <c r="S6" s="126"/>
      <c r="T6" s="126"/>
      <c r="U6" s="62"/>
      <c r="V6" s="62"/>
      <c r="W6" s="62"/>
      <c r="X6" s="127" t="s">
        <v>119</v>
      </c>
      <c r="Y6" s="127"/>
      <c r="Z6" s="127"/>
      <c r="AA6" s="128"/>
      <c r="AB6" s="131" t="s">
        <v>50</v>
      </c>
      <c r="AC6" s="127"/>
      <c r="AD6" s="127"/>
      <c r="AE6" s="127"/>
      <c r="AF6" s="127"/>
      <c r="AG6" s="127"/>
      <c r="AH6" s="127"/>
      <c r="AI6" s="127"/>
      <c r="AJ6" s="127"/>
      <c r="AK6" s="127"/>
      <c r="AL6" s="127"/>
      <c r="AM6" s="132"/>
      <c r="AN6" s="129" t="s">
        <v>71</v>
      </c>
      <c r="AO6" s="130"/>
      <c r="AP6" s="130"/>
      <c r="AQ6" s="130"/>
      <c r="AR6" s="130"/>
      <c r="AS6" s="133" t="s">
        <v>82</v>
      </c>
      <c r="AT6" s="133"/>
      <c r="AU6" s="133"/>
      <c r="AV6" s="133"/>
      <c r="AW6" s="133"/>
      <c r="AX6" s="133"/>
      <c r="AY6" s="133"/>
      <c r="AZ6" s="133"/>
      <c r="BA6" s="133"/>
      <c r="BB6" s="133"/>
      <c r="BC6" s="133"/>
      <c r="BD6" s="133"/>
      <c r="BE6" s="133"/>
      <c r="BF6" s="133"/>
      <c r="BG6" s="124" t="s">
        <v>120</v>
      </c>
      <c r="BH6" s="124"/>
    </row>
    <row r="7" spans="1:60" s="1" customFormat="1" ht="126.75" customHeight="1" x14ac:dyDescent="0.2">
      <c r="A7" s="125" t="s">
        <v>2</v>
      </c>
      <c r="B7" s="80" t="s">
        <v>4</v>
      </c>
      <c r="C7" s="80" t="s">
        <v>6</v>
      </c>
      <c r="D7" s="80" t="s">
        <v>8</v>
      </c>
      <c r="E7" s="80" t="s">
        <v>10</v>
      </c>
      <c r="F7" s="80" t="s">
        <v>12</v>
      </c>
      <c r="G7" s="134" t="s">
        <v>14</v>
      </c>
      <c r="H7" s="134" t="s">
        <v>16</v>
      </c>
      <c r="I7" s="134" t="s">
        <v>121</v>
      </c>
      <c r="J7" s="80" t="s">
        <v>122</v>
      </c>
      <c r="K7" s="80" t="s">
        <v>22</v>
      </c>
      <c r="L7" s="80" t="s">
        <v>24</v>
      </c>
      <c r="M7" s="80" t="s">
        <v>26</v>
      </c>
      <c r="N7" s="80" t="s">
        <v>28</v>
      </c>
      <c r="O7" s="134" t="s">
        <v>123</v>
      </c>
      <c r="P7" s="134"/>
      <c r="Q7" s="134" t="s">
        <v>32</v>
      </c>
      <c r="R7" s="80" t="s">
        <v>34</v>
      </c>
      <c r="S7" s="80" t="s">
        <v>124</v>
      </c>
      <c r="T7" s="80" t="s">
        <v>125</v>
      </c>
      <c r="U7" s="143" t="s">
        <v>126</v>
      </c>
      <c r="V7" s="152" t="s">
        <v>232</v>
      </c>
      <c r="W7" s="152" t="s">
        <v>231</v>
      </c>
      <c r="X7" s="125" t="s">
        <v>42</v>
      </c>
      <c r="Y7" s="125" t="s">
        <v>44</v>
      </c>
      <c r="Z7" s="125" t="s">
        <v>46</v>
      </c>
      <c r="AA7" s="125" t="s">
        <v>48</v>
      </c>
      <c r="AB7" s="80" t="s">
        <v>51</v>
      </c>
      <c r="AC7" s="80" t="s">
        <v>53</v>
      </c>
      <c r="AD7" s="80" t="s">
        <v>55</v>
      </c>
      <c r="AE7" s="142" t="s">
        <v>57</v>
      </c>
      <c r="AF7" s="142" t="s">
        <v>59</v>
      </c>
      <c r="AG7" s="142" t="s">
        <v>127</v>
      </c>
      <c r="AH7" s="107" t="s">
        <v>128</v>
      </c>
      <c r="AI7" s="107" t="s">
        <v>236</v>
      </c>
      <c r="AJ7" s="142" t="s">
        <v>63</v>
      </c>
      <c r="AK7" s="142" t="s">
        <v>65</v>
      </c>
      <c r="AL7" s="142" t="s">
        <v>67</v>
      </c>
      <c r="AM7" s="145" t="s">
        <v>69</v>
      </c>
      <c r="AN7" s="145" t="s">
        <v>72</v>
      </c>
      <c r="AO7" s="145" t="s">
        <v>74</v>
      </c>
      <c r="AP7" s="145" t="s">
        <v>76</v>
      </c>
      <c r="AQ7" s="145" t="s">
        <v>78</v>
      </c>
      <c r="AR7" s="145" t="s">
        <v>80</v>
      </c>
      <c r="AS7" s="145" t="s">
        <v>83</v>
      </c>
      <c r="AT7" s="145" t="s">
        <v>85</v>
      </c>
      <c r="AU7" s="145" t="s">
        <v>87</v>
      </c>
      <c r="AV7" s="145" t="s">
        <v>89</v>
      </c>
      <c r="AW7" s="146" t="s">
        <v>129</v>
      </c>
      <c r="AX7" s="148" t="s">
        <v>237</v>
      </c>
      <c r="AY7" s="150" t="s">
        <v>238</v>
      </c>
      <c r="AZ7" s="148" t="s">
        <v>239</v>
      </c>
      <c r="BA7" s="134" t="s">
        <v>91</v>
      </c>
      <c r="BB7" s="134" t="s">
        <v>93</v>
      </c>
      <c r="BC7" s="134" t="s">
        <v>95</v>
      </c>
      <c r="BD7" s="134" t="s">
        <v>97</v>
      </c>
      <c r="BE7" s="134" t="s">
        <v>99</v>
      </c>
      <c r="BF7" s="80" t="s">
        <v>101</v>
      </c>
      <c r="BG7" s="123" t="s">
        <v>104</v>
      </c>
      <c r="BH7" s="123" t="s">
        <v>106</v>
      </c>
    </row>
    <row r="8" spans="1:60" s="1" customFormat="1" ht="15.6" customHeight="1" x14ac:dyDescent="0.2">
      <c r="A8" s="125"/>
      <c r="B8" s="80"/>
      <c r="C8" s="80"/>
      <c r="D8" s="80"/>
      <c r="E8" s="80"/>
      <c r="F8" s="80"/>
      <c r="G8" s="134"/>
      <c r="H8" s="134"/>
      <c r="I8" s="134"/>
      <c r="J8" s="80"/>
      <c r="K8" s="80"/>
      <c r="L8" s="80"/>
      <c r="M8" s="80"/>
      <c r="N8" s="80"/>
      <c r="O8" s="41" t="s">
        <v>130</v>
      </c>
      <c r="P8" s="41" t="s">
        <v>131</v>
      </c>
      <c r="Q8" s="134"/>
      <c r="R8" s="80"/>
      <c r="S8" s="80"/>
      <c r="T8" s="80"/>
      <c r="U8" s="144"/>
      <c r="V8" s="153"/>
      <c r="W8" s="153"/>
      <c r="X8" s="125"/>
      <c r="Y8" s="125"/>
      <c r="Z8" s="125"/>
      <c r="AA8" s="125"/>
      <c r="AB8" s="80"/>
      <c r="AC8" s="80"/>
      <c r="AD8" s="80"/>
      <c r="AE8" s="142"/>
      <c r="AF8" s="142"/>
      <c r="AG8" s="142"/>
      <c r="AH8" s="108"/>
      <c r="AI8" s="108"/>
      <c r="AJ8" s="142"/>
      <c r="AK8" s="142"/>
      <c r="AL8" s="142"/>
      <c r="AM8" s="145"/>
      <c r="AN8" s="145"/>
      <c r="AO8" s="145"/>
      <c r="AP8" s="145"/>
      <c r="AQ8" s="145"/>
      <c r="AR8" s="145"/>
      <c r="AS8" s="145"/>
      <c r="AT8" s="145"/>
      <c r="AU8" s="145"/>
      <c r="AV8" s="145"/>
      <c r="AW8" s="147"/>
      <c r="AX8" s="149"/>
      <c r="AY8" s="151"/>
      <c r="AZ8" s="149"/>
      <c r="BA8" s="134"/>
      <c r="BB8" s="134"/>
      <c r="BC8" s="134"/>
      <c r="BD8" s="134"/>
      <c r="BE8" s="134"/>
      <c r="BF8" s="80"/>
      <c r="BG8" s="123"/>
      <c r="BH8" s="123"/>
    </row>
    <row r="9" spans="1:60" s="11" customFormat="1" ht="101.45" customHeight="1" x14ac:dyDescent="0.25">
      <c r="A9" s="118" t="s">
        <v>132</v>
      </c>
      <c r="B9" s="118" t="s">
        <v>133</v>
      </c>
      <c r="C9" s="118" t="s">
        <v>134</v>
      </c>
      <c r="D9" s="118" t="s">
        <v>135</v>
      </c>
      <c r="E9" s="121">
        <v>0.54400000000000004</v>
      </c>
      <c r="F9" s="118" t="s">
        <v>136</v>
      </c>
      <c r="G9" s="122">
        <v>0.9</v>
      </c>
      <c r="H9" s="118" t="s">
        <v>137</v>
      </c>
      <c r="I9" s="118" t="s">
        <v>138</v>
      </c>
      <c r="J9" s="118" t="s">
        <v>139</v>
      </c>
      <c r="K9" s="49" t="s">
        <v>140</v>
      </c>
      <c r="L9" s="49" t="s">
        <v>141</v>
      </c>
      <c r="M9" s="49">
        <v>0</v>
      </c>
      <c r="N9" s="49" t="s">
        <v>142</v>
      </c>
      <c r="O9" s="49" t="s">
        <v>143</v>
      </c>
      <c r="P9" s="49"/>
      <c r="Q9" s="49" t="s">
        <v>144</v>
      </c>
      <c r="R9" s="50">
        <v>2</v>
      </c>
      <c r="S9" s="51" t="s">
        <v>145</v>
      </c>
      <c r="T9" s="48">
        <v>0</v>
      </c>
      <c r="U9" s="48" t="s">
        <v>233</v>
      </c>
      <c r="V9" s="48" t="s">
        <v>233</v>
      </c>
      <c r="W9" s="48" t="s">
        <v>233</v>
      </c>
      <c r="X9" s="52" t="s">
        <v>146</v>
      </c>
      <c r="Y9" s="53" t="s">
        <v>147</v>
      </c>
      <c r="Z9" s="54" t="s">
        <v>148</v>
      </c>
      <c r="AA9" s="55" t="s">
        <v>149</v>
      </c>
      <c r="AB9" s="55" t="s">
        <v>138</v>
      </c>
      <c r="AC9" s="55" t="s">
        <v>138</v>
      </c>
      <c r="AD9" s="55" t="s">
        <v>138</v>
      </c>
      <c r="AE9" s="55" t="s">
        <v>138</v>
      </c>
      <c r="AF9" s="55" t="s">
        <v>138</v>
      </c>
      <c r="AG9" s="55" t="s">
        <v>138</v>
      </c>
      <c r="AH9" s="55" t="s">
        <v>138</v>
      </c>
      <c r="AI9" s="55"/>
      <c r="AJ9" s="55" t="s">
        <v>138</v>
      </c>
      <c r="AK9" s="55" t="s">
        <v>138</v>
      </c>
      <c r="AL9" s="55" t="s">
        <v>138</v>
      </c>
      <c r="AM9" s="55" t="s">
        <v>138</v>
      </c>
      <c r="AN9" s="55" t="s">
        <v>138</v>
      </c>
      <c r="AO9" s="55" t="s">
        <v>138</v>
      </c>
      <c r="AP9" s="49" t="s">
        <v>150</v>
      </c>
      <c r="AQ9" s="55" t="s">
        <v>138</v>
      </c>
      <c r="AR9" s="55" t="s">
        <v>138</v>
      </c>
      <c r="AS9" s="55" t="s">
        <v>138</v>
      </c>
      <c r="AT9" s="55" t="s">
        <v>138</v>
      </c>
      <c r="AU9" s="55" t="s">
        <v>138</v>
      </c>
      <c r="AV9" s="55" t="s">
        <v>138</v>
      </c>
      <c r="AW9" s="55" t="s">
        <v>138</v>
      </c>
      <c r="AX9" s="55"/>
      <c r="AY9" s="55"/>
      <c r="AZ9" s="55"/>
      <c r="BA9" s="55" t="s">
        <v>138</v>
      </c>
      <c r="BB9" s="55" t="s">
        <v>138</v>
      </c>
      <c r="BC9" s="55" t="s">
        <v>138</v>
      </c>
      <c r="BD9" s="55" t="s">
        <v>138</v>
      </c>
      <c r="BE9" s="55" t="s">
        <v>138</v>
      </c>
      <c r="BF9" s="55" t="s">
        <v>151</v>
      </c>
      <c r="BG9" s="55" t="s">
        <v>138</v>
      </c>
      <c r="BH9" s="55" t="s">
        <v>138</v>
      </c>
    </row>
    <row r="10" spans="1:60" s="11" customFormat="1" ht="116.1" customHeight="1" x14ac:dyDescent="0.25">
      <c r="A10" s="118"/>
      <c r="B10" s="118"/>
      <c r="C10" s="118"/>
      <c r="D10" s="118"/>
      <c r="E10" s="121"/>
      <c r="F10" s="118"/>
      <c r="G10" s="122"/>
      <c r="H10" s="118"/>
      <c r="I10" s="118"/>
      <c r="J10" s="118"/>
      <c r="K10" s="118" t="s">
        <v>152</v>
      </c>
      <c r="L10" s="118" t="s">
        <v>141</v>
      </c>
      <c r="M10" s="118">
        <v>23</v>
      </c>
      <c r="N10" s="118" t="s">
        <v>153</v>
      </c>
      <c r="O10" s="118"/>
      <c r="P10" s="118" t="s">
        <v>143</v>
      </c>
      <c r="Q10" s="118" t="s">
        <v>154</v>
      </c>
      <c r="R10" s="119">
        <v>19</v>
      </c>
      <c r="S10" s="111">
        <v>1</v>
      </c>
      <c r="T10" s="112">
        <v>1</v>
      </c>
      <c r="U10" s="112">
        <v>0</v>
      </c>
      <c r="V10" s="116">
        <v>0</v>
      </c>
      <c r="W10" s="117">
        <f>+T10/R10</f>
        <v>5.2631578947368418E-2</v>
      </c>
      <c r="X10" s="113" t="s">
        <v>146</v>
      </c>
      <c r="Y10" s="114" t="s">
        <v>147</v>
      </c>
      <c r="Z10" s="115" t="s">
        <v>148</v>
      </c>
      <c r="AA10" s="110" t="s">
        <v>149</v>
      </c>
      <c r="AB10" s="110" t="s">
        <v>155</v>
      </c>
      <c r="AC10" s="120">
        <v>2020130010075</v>
      </c>
      <c r="AD10" s="110" t="s">
        <v>156</v>
      </c>
      <c r="AE10" s="49" t="s">
        <v>157</v>
      </c>
      <c r="AF10" s="49" t="s">
        <v>158</v>
      </c>
      <c r="AG10" s="49">
        <v>2</v>
      </c>
      <c r="AH10" s="49">
        <v>2</v>
      </c>
      <c r="AI10" s="56">
        <v>1</v>
      </c>
      <c r="AJ10" s="56">
        <v>0.1</v>
      </c>
      <c r="AK10" s="57">
        <v>45292</v>
      </c>
      <c r="AL10" s="57">
        <v>45657</v>
      </c>
      <c r="AM10" s="49">
        <v>365</v>
      </c>
      <c r="AN10" s="48">
        <v>1043926</v>
      </c>
      <c r="AO10" s="48">
        <v>1043926</v>
      </c>
      <c r="AP10" s="49" t="s">
        <v>150</v>
      </c>
      <c r="AQ10" s="49" t="s">
        <v>159</v>
      </c>
      <c r="AR10" s="49" t="s">
        <v>160</v>
      </c>
      <c r="AS10" s="55" t="s">
        <v>138</v>
      </c>
      <c r="AT10" s="55" t="s">
        <v>138</v>
      </c>
      <c r="AU10" s="55" t="s">
        <v>138</v>
      </c>
      <c r="AV10" s="55" t="s">
        <v>138</v>
      </c>
      <c r="AW10" s="55" t="s">
        <v>138</v>
      </c>
      <c r="AX10" s="55"/>
      <c r="AY10" s="55"/>
      <c r="AZ10" s="55"/>
      <c r="BA10" s="49" t="s">
        <v>161</v>
      </c>
      <c r="BB10" s="49" t="s">
        <v>138</v>
      </c>
      <c r="BC10" s="49" t="s">
        <v>138</v>
      </c>
      <c r="BD10" s="49" t="s">
        <v>138</v>
      </c>
      <c r="BE10" s="49" t="s">
        <v>138</v>
      </c>
      <c r="BF10" s="49" t="s">
        <v>162</v>
      </c>
      <c r="BG10" s="49"/>
      <c r="BH10" s="49"/>
    </row>
    <row r="11" spans="1:60" s="11" customFormat="1" ht="105" x14ac:dyDescent="0.25">
      <c r="A11" s="118"/>
      <c r="B11" s="118"/>
      <c r="C11" s="118"/>
      <c r="D11" s="118"/>
      <c r="E11" s="121"/>
      <c r="F11" s="118"/>
      <c r="G11" s="122"/>
      <c r="H11" s="118"/>
      <c r="I11" s="118"/>
      <c r="J11" s="118"/>
      <c r="K11" s="118"/>
      <c r="L11" s="118"/>
      <c r="M11" s="118"/>
      <c r="N11" s="118"/>
      <c r="O11" s="118"/>
      <c r="P11" s="118"/>
      <c r="Q11" s="118"/>
      <c r="R11" s="119"/>
      <c r="S11" s="111"/>
      <c r="T11" s="112"/>
      <c r="U11" s="112"/>
      <c r="V11" s="116"/>
      <c r="W11" s="117"/>
      <c r="X11" s="113"/>
      <c r="Y11" s="114"/>
      <c r="Z11" s="115"/>
      <c r="AA11" s="110"/>
      <c r="AB11" s="110"/>
      <c r="AC11" s="120"/>
      <c r="AD11" s="110"/>
      <c r="AE11" s="49" t="s">
        <v>163</v>
      </c>
      <c r="AF11" s="49" t="s">
        <v>164</v>
      </c>
      <c r="AG11" s="49" t="s">
        <v>165</v>
      </c>
      <c r="AH11" s="56">
        <v>0.71</v>
      </c>
      <c r="AI11" s="56">
        <f>+AH11</f>
        <v>0.71</v>
      </c>
      <c r="AJ11" s="56">
        <v>0.1</v>
      </c>
      <c r="AK11" s="57">
        <v>45292</v>
      </c>
      <c r="AL11" s="57">
        <v>45657</v>
      </c>
      <c r="AM11" s="49">
        <v>365</v>
      </c>
      <c r="AN11" s="48">
        <v>1043926</v>
      </c>
      <c r="AO11" s="48">
        <v>1043926</v>
      </c>
      <c r="AP11" s="49" t="s">
        <v>150</v>
      </c>
      <c r="AQ11" s="49" t="s">
        <v>159</v>
      </c>
      <c r="AR11" s="49" t="s">
        <v>160</v>
      </c>
      <c r="AS11" s="55" t="s">
        <v>138</v>
      </c>
      <c r="AT11" s="55" t="s">
        <v>138</v>
      </c>
      <c r="AU11" s="55" t="s">
        <v>138</v>
      </c>
      <c r="AV11" s="55" t="s">
        <v>138</v>
      </c>
      <c r="AW11" s="55" t="s">
        <v>138</v>
      </c>
      <c r="AX11" s="55"/>
      <c r="AY11" s="55"/>
      <c r="AZ11" s="55"/>
      <c r="BA11" s="49" t="s">
        <v>161</v>
      </c>
      <c r="BB11" s="49" t="s">
        <v>138</v>
      </c>
      <c r="BC11" s="49" t="s">
        <v>138</v>
      </c>
      <c r="BD11" s="49" t="s">
        <v>138</v>
      </c>
      <c r="BE11" s="49" t="s">
        <v>138</v>
      </c>
      <c r="BF11" s="49" t="s">
        <v>166</v>
      </c>
      <c r="BG11" s="49"/>
      <c r="BH11" s="49"/>
    </row>
    <row r="12" spans="1:60" s="11" customFormat="1" ht="77.25" customHeight="1" x14ac:dyDescent="0.25">
      <c r="A12" s="118"/>
      <c r="B12" s="118"/>
      <c r="C12" s="118"/>
      <c r="D12" s="118"/>
      <c r="E12" s="121"/>
      <c r="F12" s="118"/>
      <c r="G12" s="122"/>
      <c r="H12" s="118"/>
      <c r="I12" s="118"/>
      <c r="J12" s="118"/>
      <c r="K12" s="118"/>
      <c r="L12" s="118"/>
      <c r="M12" s="118"/>
      <c r="N12" s="118"/>
      <c r="O12" s="118"/>
      <c r="P12" s="118"/>
      <c r="Q12" s="118"/>
      <c r="R12" s="119"/>
      <c r="S12" s="111"/>
      <c r="T12" s="112"/>
      <c r="U12" s="112"/>
      <c r="V12" s="116"/>
      <c r="W12" s="117"/>
      <c r="X12" s="113"/>
      <c r="Y12" s="114"/>
      <c r="Z12" s="115"/>
      <c r="AA12" s="110"/>
      <c r="AB12" s="110"/>
      <c r="AC12" s="120"/>
      <c r="AD12" s="110"/>
      <c r="AE12" s="49" t="s">
        <v>167</v>
      </c>
      <c r="AF12" s="49" t="s">
        <v>168</v>
      </c>
      <c r="AG12" s="49" t="s">
        <v>165</v>
      </c>
      <c r="AH12" s="66">
        <v>0.85919999999999996</v>
      </c>
      <c r="AI12" s="66">
        <f>+AH12</f>
        <v>0.85919999999999996</v>
      </c>
      <c r="AJ12" s="56">
        <v>0.1</v>
      </c>
      <c r="AK12" s="57">
        <v>45292</v>
      </c>
      <c r="AL12" s="57">
        <v>45657</v>
      </c>
      <c r="AM12" s="49">
        <v>365</v>
      </c>
      <c r="AN12" s="48">
        <v>1043926</v>
      </c>
      <c r="AO12" s="48">
        <v>1043926</v>
      </c>
      <c r="AP12" s="49" t="s">
        <v>150</v>
      </c>
      <c r="AQ12" s="49" t="s">
        <v>159</v>
      </c>
      <c r="AR12" s="49" t="s">
        <v>160</v>
      </c>
      <c r="AS12" s="55" t="s">
        <v>138</v>
      </c>
      <c r="AT12" s="55" t="s">
        <v>138</v>
      </c>
      <c r="AU12" s="55" t="s">
        <v>138</v>
      </c>
      <c r="AV12" s="55" t="s">
        <v>138</v>
      </c>
      <c r="AW12" s="55" t="s">
        <v>138</v>
      </c>
      <c r="AX12" s="55"/>
      <c r="AY12" s="55"/>
      <c r="AZ12" s="55"/>
      <c r="BA12" s="49" t="s">
        <v>161</v>
      </c>
      <c r="BB12" s="49" t="s">
        <v>138</v>
      </c>
      <c r="BC12" s="49" t="s">
        <v>138</v>
      </c>
      <c r="BD12" s="49" t="s">
        <v>138</v>
      </c>
      <c r="BE12" s="49" t="s">
        <v>138</v>
      </c>
      <c r="BF12" s="49" t="s">
        <v>169</v>
      </c>
      <c r="BG12" s="49"/>
      <c r="BH12" s="49"/>
    </row>
    <row r="13" spans="1:60" s="11" customFormat="1" ht="120" x14ac:dyDescent="0.25">
      <c r="A13" s="118"/>
      <c r="B13" s="118"/>
      <c r="C13" s="118"/>
      <c r="D13" s="118"/>
      <c r="E13" s="121"/>
      <c r="F13" s="118"/>
      <c r="G13" s="122"/>
      <c r="H13" s="118"/>
      <c r="I13" s="118"/>
      <c r="J13" s="118"/>
      <c r="K13" s="118"/>
      <c r="L13" s="118"/>
      <c r="M13" s="118"/>
      <c r="N13" s="118"/>
      <c r="O13" s="118"/>
      <c r="P13" s="118"/>
      <c r="Q13" s="118"/>
      <c r="R13" s="119"/>
      <c r="S13" s="111"/>
      <c r="T13" s="112"/>
      <c r="U13" s="112"/>
      <c r="V13" s="116"/>
      <c r="W13" s="117"/>
      <c r="X13" s="113"/>
      <c r="Y13" s="114"/>
      <c r="Z13" s="115"/>
      <c r="AA13" s="110"/>
      <c r="AB13" s="110"/>
      <c r="AC13" s="120"/>
      <c r="AD13" s="110"/>
      <c r="AE13" s="49" t="s">
        <v>170</v>
      </c>
      <c r="AF13" s="49" t="s">
        <v>171</v>
      </c>
      <c r="AG13" s="60">
        <v>32513913</v>
      </c>
      <c r="AH13" s="71">
        <v>6953229</v>
      </c>
      <c r="AI13" s="73">
        <f>+AH13/AG13</f>
        <v>0.2138539584577224</v>
      </c>
      <c r="AJ13" s="56">
        <v>0.35</v>
      </c>
      <c r="AK13" s="57">
        <v>45292</v>
      </c>
      <c r="AL13" s="57">
        <v>45657</v>
      </c>
      <c r="AM13" s="49">
        <v>365</v>
      </c>
      <c r="AN13" s="48">
        <v>452000</v>
      </c>
      <c r="AO13" s="48">
        <v>452000</v>
      </c>
      <c r="AP13" s="49" t="s">
        <v>150</v>
      </c>
      <c r="AQ13" s="49" t="s">
        <v>159</v>
      </c>
      <c r="AR13" s="49" t="s">
        <v>160</v>
      </c>
      <c r="AS13" s="58">
        <v>23000000000</v>
      </c>
      <c r="AT13" s="49" t="s">
        <v>172</v>
      </c>
      <c r="AU13" s="49" t="s">
        <v>173</v>
      </c>
      <c r="AV13" s="49" t="s">
        <v>174</v>
      </c>
      <c r="AW13" s="61">
        <v>0</v>
      </c>
      <c r="AX13" s="61"/>
      <c r="AY13" s="61"/>
      <c r="AZ13" s="61"/>
      <c r="BA13" s="49" t="s">
        <v>161</v>
      </c>
      <c r="BB13" s="49" t="s">
        <v>138</v>
      </c>
      <c r="BC13" s="49" t="s">
        <v>138</v>
      </c>
      <c r="BD13" s="49" t="s">
        <v>138</v>
      </c>
      <c r="BE13" s="49" t="s">
        <v>138</v>
      </c>
      <c r="BF13" s="49" t="s">
        <v>175</v>
      </c>
      <c r="BG13" s="49"/>
      <c r="BH13" s="49"/>
    </row>
    <row r="14" spans="1:60" s="11" customFormat="1" ht="267.95" customHeight="1" x14ac:dyDescent="0.25">
      <c r="A14" s="118"/>
      <c r="B14" s="118"/>
      <c r="C14" s="118"/>
      <c r="D14" s="118"/>
      <c r="E14" s="121"/>
      <c r="F14" s="118"/>
      <c r="G14" s="122"/>
      <c r="H14" s="118"/>
      <c r="I14" s="118"/>
      <c r="J14" s="118"/>
      <c r="K14" s="118"/>
      <c r="L14" s="118"/>
      <c r="M14" s="118"/>
      <c r="N14" s="118"/>
      <c r="O14" s="118"/>
      <c r="P14" s="118"/>
      <c r="Q14" s="118"/>
      <c r="R14" s="119"/>
      <c r="S14" s="111"/>
      <c r="T14" s="112"/>
      <c r="U14" s="112"/>
      <c r="V14" s="116"/>
      <c r="W14" s="117"/>
      <c r="X14" s="113"/>
      <c r="Y14" s="114"/>
      <c r="Z14" s="115"/>
      <c r="AA14" s="110"/>
      <c r="AB14" s="110"/>
      <c r="AC14" s="120"/>
      <c r="AD14" s="110"/>
      <c r="AE14" s="49" t="s">
        <v>176</v>
      </c>
      <c r="AF14" s="49" t="s">
        <v>177</v>
      </c>
      <c r="AG14" s="61">
        <v>77672124485</v>
      </c>
      <c r="AH14" s="72">
        <f>AW14/AG14</f>
        <v>3.1275557558221978E-2</v>
      </c>
      <c r="AI14" s="72">
        <f>+AH14</f>
        <v>3.1275557558221978E-2</v>
      </c>
      <c r="AJ14" s="56">
        <v>0.35</v>
      </c>
      <c r="AK14" s="57">
        <v>45292</v>
      </c>
      <c r="AL14" s="57">
        <v>45657</v>
      </c>
      <c r="AM14" s="49">
        <v>365</v>
      </c>
      <c r="AN14" s="48">
        <v>452000</v>
      </c>
      <c r="AO14" s="48">
        <v>452000</v>
      </c>
      <c r="AP14" s="49" t="s">
        <v>150</v>
      </c>
      <c r="AQ14" s="49" t="s">
        <v>178</v>
      </c>
      <c r="AR14" s="49" t="s">
        <v>160</v>
      </c>
      <c r="AS14" s="58">
        <v>34101875203</v>
      </c>
      <c r="AT14" s="49" t="s">
        <v>179</v>
      </c>
      <c r="AU14" s="49" t="s">
        <v>173</v>
      </c>
      <c r="AV14" s="49" t="s">
        <v>174</v>
      </c>
      <c r="AW14" s="61">
        <v>2429239000</v>
      </c>
      <c r="AX14" s="76">
        <v>100792805838.25999</v>
      </c>
      <c r="AY14" s="77">
        <v>4954367000</v>
      </c>
      <c r="AZ14" s="169">
        <f>+AY14/AX14</f>
        <v>4.9153974421053064E-2</v>
      </c>
      <c r="BA14" s="49" t="s">
        <v>161</v>
      </c>
      <c r="BB14" s="49" t="s">
        <v>138</v>
      </c>
      <c r="BC14" s="49" t="s">
        <v>138</v>
      </c>
      <c r="BD14" s="49" t="s">
        <v>138</v>
      </c>
      <c r="BE14" s="49" t="s">
        <v>138</v>
      </c>
      <c r="BF14" s="49" t="s">
        <v>180</v>
      </c>
      <c r="BG14" s="49"/>
      <c r="BH14" s="49"/>
    </row>
    <row r="15" spans="1:60" s="11" customFormat="1" ht="180" x14ac:dyDescent="0.25">
      <c r="A15" s="118"/>
      <c r="B15" s="118"/>
      <c r="C15" s="118"/>
      <c r="D15" s="118"/>
      <c r="E15" s="121"/>
      <c r="F15" s="118"/>
      <c r="G15" s="122"/>
      <c r="H15" s="118"/>
      <c r="I15" s="118"/>
      <c r="J15" s="118"/>
      <c r="K15" s="49" t="s">
        <v>181</v>
      </c>
      <c r="L15" s="49" t="s">
        <v>141</v>
      </c>
      <c r="M15" s="49">
        <v>322</v>
      </c>
      <c r="N15" s="49" t="s">
        <v>182</v>
      </c>
      <c r="O15" s="49" t="s">
        <v>143</v>
      </c>
      <c r="P15" s="49"/>
      <c r="Q15" s="49" t="s">
        <v>183</v>
      </c>
      <c r="R15" s="50">
        <v>336</v>
      </c>
      <c r="S15" s="51" t="s">
        <v>145</v>
      </c>
      <c r="T15" s="48">
        <v>0</v>
      </c>
      <c r="U15" s="48" t="s">
        <v>233</v>
      </c>
      <c r="V15" s="48" t="s">
        <v>233</v>
      </c>
      <c r="W15" s="65">
        <v>0</v>
      </c>
      <c r="X15" s="52" t="s">
        <v>146</v>
      </c>
      <c r="Y15" s="53" t="s">
        <v>147</v>
      </c>
      <c r="Z15" s="54" t="s">
        <v>148</v>
      </c>
      <c r="AA15" s="55" t="s">
        <v>149</v>
      </c>
      <c r="AB15" s="55" t="s">
        <v>138</v>
      </c>
      <c r="AC15" s="55" t="s">
        <v>138</v>
      </c>
      <c r="AD15" s="55" t="s">
        <v>138</v>
      </c>
      <c r="AE15" s="55" t="s">
        <v>138</v>
      </c>
      <c r="AF15" s="55" t="s">
        <v>138</v>
      </c>
      <c r="AG15" s="55" t="s">
        <v>138</v>
      </c>
      <c r="AH15" s="55" t="s">
        <v>138</v>
      </c>
      <c r="AI15" s="55" t="str">
        <f>+AH15</f>
        <v>N/A</v>
      </c>
      <c r="AJ15" s="55" t="s">
        <v>138</v>
      </c>
      <c r="AK15" s="55" t="s">
        <v>138</v>
      </c>
      <c r="AL15" s="55" t="s">
        <v>138</v>
      </c>
      <c r="AM15" s="55" t="s">
        <v>138</v>
      </c>
      <c r="AN15" s="55" t="s">
        <v>138</v>
      </c>
      <c r="AO15" s="55" t="s">
        <v>138</v>
      </c>
      <c r="AP15" s="49" t="s">
        <v>150</v>
      </c>
      <c r="AQ15" s="55" t="s">
        <v>138</v>
      </c>
      <c r="AR15" s="55" t="s">
        <v>138</v>
      </c>
      <c r="AS15" s="55" t="s">
        <v>138</v>
      </c>
      <c r="AT15" s="55" t="s">
        <v>138</v>
      </c>
      <c r="AU15" s="55" t="s">
        <v>138</v>
      </c>
      <c r="AV15" s="55" t="s">
        <v>138</v>
      </c>
      <c r="AW15" s="55" t="s">
        <v>138</v>
      </c>
      <c r="AX15" s="55"/>
      <c r="AY15" s="55"/>
      <c r="AZ15" s="55"/>
      <c r="BA15" s="55" t="s">
        <v>138</v>
      </c>
      <c r="BB15" s="55" t="s">
        <v>138</v>
      </c>
      <c r="BC15" s="55" t="s">
        <v>138</v>
      </c>
      <c r="BD15" s="55" t="s">
        <v>138</v>
      </c>
      <c r="BE15" s="55" t="s">
        <v>138</v>
      </c>
      <c r="BF15" s="59" t="s">
        <v>184</v>
      </c>
      <c r="BG15" s="55" t="s">
        <v>138</v>
      </c>
      <c r="BH15" s="55" t="s">
        <v>138</v>
      </c>
    </row>
    <row r="16" spans="1:60" s="11" customFormat="1" ht="105" x14ac:dyDescent="0.25">
      <c r="A16" s="118"/>
      <c r="B16" s="118"/>
      <c r="C16" s="118"/>
      <c r="D16" s="118"/>
      <c r="E16" s="121"/>
      <c r="F16" s="118"/>
      <c r="G16" s="122"/>
      <c r="H16" s="118"/>
      <c r="I16" s="118"/>
      <c r="J16" s="118"/>
      <c r="K16" s="49" t="s">
        <v>185</v>
      </c>
      <c r="L16" s="49" t="s">
        <v>141</v>
      </c>
      <c r="M16" s="49">
        <v>0</v>
      </c>
      <c r="N16" s="49" t="s">
        <v>186</v>
      </c>
      <c r="O16" s="49" t="s">
        <v>143</v>
      </c>
      <c r="P16" s="49"/>
      <c r="Q16" s="49" t="s">
        <v>187</v>
      </c>
      <c r="R16" s="50">
        <v>409</v>
      </c>
      <c r="S16" s="51" t="s">
        <v>145</v>
      </c>
      <c r="T16" s="48">
        <v>0</v>
      </c>
      <c r="U16" s="48" t="s">
        <v>233</v>
      </c>
      <c r="V16" s="48" t="s">
        <v>233</v>
      </c>
      <c r="W16" s="65">
        <v>0</v>
      </c>
      <c r="X16" s="52" t="s">
        <v>146</v>
      </c>
      <c r="Y16" s="53" t="s">
        <v>147</v>
      </c>
      <c r="Z16" s="54" t="s">
        <v>148</v>
      </c>
      <c r="AA16" s="55" t="s">
        <v>149</v>
      </c>
      <c r="AB16" s="55" t="s">
        <v>138</v>
      </c>
      <c r="AC16" s="55" t="s">
        <v>138</v>
      </c>
      <c r="AD16" s="55" t="s">
        <v>138</v>
      </c>
      <c r="AE16" s="55" t="s">
        <v>138</v>
      </c>
      <c r="AF16" s="55" t="s">
        <v>138</v>
      </c>
      <c r="AG16" s="55" t="s">
        <v>138</v>
      </c>
      <c r="AH16" s="55" t="s">
        <v>138</v>
      </c>
      <c r="AI16" s="55" t="str">
        <f>+AH16</f>
        <v>N/A</v>
      </c>
      <c r="AJ16" s="55" t="s">
        <v>138</v>
      </c>
      <c r="AK16" s="55" t="s">
        <v>138</v>
      </c>
      <c r="AL16" s="55" t="s">
        <v>138</v>
      </c>
      <c r="AM16" s="55" t="s">
        <v>138</v>
      </c>
      <c r="AN16" s="55" t="s">
        <v>138</v>
      </c>
      <c r="AO16" s="55" t="s">
        <v>138</v>
      </c>
      <c r="AP16" s="49" t="s">
        <v>150</v>
      </c>
      <c r="AQ16" s="55" t="s">
        <v>138</v>
      </c>
      <c r="AR16" s="55" t="s">
        <v>138</v>
      </c>
      <c r="AS16" s="55" t="s">
        <v>138</v>
      </c>
      <c r="AT16" s="55" t="s">
        <v>138</v>
      </c>
      <c r="AU16" s="55" t="s">
        <v>138</v>
      </c>
      <c r="AV16" s="55" t="s">
        <v>138</v>
      </c>
      <c r="AW16" s="55" t="s">
        <v>138</v>
      </c>
      <c r="AX16" s="55"/>
      <c r="AY16" s="55"/>
      <c r="AZ16" s="55"/>
      <c r="BA16" s="55" t="s">
        <v>138</v>
      </c>
      <c r="BB16" s="55" t="s">
        <v>138</v>
      </c>
      <c r="BC16" s="55" t="s">
        <v>138</v>
      </c>
      <c r="BD16" s="55" t="s">
        <v>138</v>
      </c>
      <c r="BE16" s="55" t="s">
        <v>138</v>
      </c>
      <c r="BF16" s="59" t="s">
        <v>188</v>
      </c>
      <c r="BG16" s="55" t="s">
        <v>138</v>
      </c>
      <c r="BH16" s="55" t="s">
        <v>138</v>
      </c>
    </row>
    <row r="17" spans="1:60" s="11" customFormat="1" ht="321.95" customHeight="1" x14ac:dyDescent="0.25">
      <c r="A17" s="118"/>
      <c r="B17" s="118"/>
      <c r="C17" s="118"/>
      <c r="D17" s="118"/>
      <c r="E17" s="121"/>
      <c r="F17" s="118"/>
      <c r="G17" s="122"/>
      <c r="H17" s="118"/>
      <c r="I17" s="118"/>
      <c r="J17" s="118"/>
      <c r="K17" s="49" t="s">
        <v>189</v>
      </c>
      <c r="L17" s="49" t="s">
        <v>141</v>
      </c>
      <c r="M17" s="49">
        <v>850</v>
      </c>
      <c r="N17" s="49" t="s">
        <v>190</v>
      </c>
      <c r="O17" s="49"/>
      <c r="P17" s="49" t="s">
        <v>143</v>
      </c>
      <c r="Q17" s="49" t="s">
        <v>191</v>
      </c>
      <c r="R17" s="50">
        <v>712</v>
      </c>
      <c r="S17" s="51">
        <v>109</v>
      </c>
      <c r="T17" s="48">
        <v>104</v>
      </c>
      <c r="U17" s="48">
        <v>0</v>
      </c>
      <c r="V17" s="65">
        <v>0</v>
      </c>
      <c r="W17" s="65">
        <f>+T17/R17</f>
        <v>0.14606741573033707</v>
      </c>
      <c r="X17" s="52" t="s">
        <v>146</v>
      </c>
      <c r="Y17" s="53" t="s">
        <v>147</v>
      </c>
      <c r="Z17" s="54" t="s">
        <v>148</v>
      </c>
      <c r="AA17" s="55" t="s">
        <v>149</v>
      </c>
      <c r="AB17" s="55" t="s">
        <v>138</v>
      </c>
      <c r="AC17" s="55" t="s">
        <v>138</v>
      </c>
      <c r="AD17" s="55" t="s">
        <v>138</v>
      </c>
      <c r="AE17" s="55" t="s">
        <v>192</v>
      </c>
      <c r="AF17" s="55" t="s">
        <v>193</v>
      </c>
      <c r="AG17" s="55">
        <v>109</v>
      </c>
      <c r="AH17" s="55">
        <v>11</v>
      </c>
      <c r="AI17" s="74">
        <f>+AH17/AG17</f>
        <v>0.10091743119266056</v>
      </c>
      <c r="AJ17" s="55" t="s">
        <v>138</v>
      </c>
      <c r="AK17" s="55" t="s">
        <v>138</v>
      </c>
      <c r="AL17" s="55" t="s">
        <v>138</v>
      </c>
      <c r="AM17" s="55" t="s">
        <v>138</v>
      </c>
      <c r="AN17" s="55" t="s">
        <v>138</v>
      </c>
      <c r="AO17" s="55" t="s">
        <v>138</v>
      </c>
      <c r="AP17" s="49" t="s">
        <v>150</v>
      </c>
      <c r="AQ17" s="55" t="s">
        <v>138</v>
      </c>
      <c r="AR17" s="55" t="s">
        <v>138</v>
      </c>
      <c r="AS17" s="55" t="s">
        <v>138</v>
      </c>
      <c r="AT17" s="55" t="s">
        <v>138</v>
      </c>
      <c r="AU17" s="55" t="s">
        <v>138</v>
      </c>
      <c r="AV17" s="55" t="s">
        <v>138</v>
      </c>
      <c r="AW17" s="55" t="s">
        <v>138</v>
      </c>
      <c r="AX17" s="55"/>
      <c r="AY17" s="55"/>
      <c r="AZ17" s="55"/>
      <c r="BA17" s="55" t="s">
        <v>138</v>
      </c>
      <c r="BB17" s="55" t="s">
        <v>138</v>
      </c>
      <c r="BC17" s="55" t="s">
        <v>138</v>
      </c>
      <c r="BD17" s="55" t="s">
        <v>138</v>
      </c>
      <c r="BE17" s="55" t="s">
        <v>138</v>
      </c>
      <c r="BF17" s="59" t="s">
        <v>194</v>
      </c>
      <c r="BG17" s="55" t="s">
        <v>138</v>
      </c>
      <c r="BH17" s="55" t="s">
        <v>138</v>
      </c>
    </row>
    <row r="18" spans="1:60" s="11" customFormat="1" ht="115.5" customHeight="1" x14ac:dyDescent="0.25">
      <c r="K18" s="106" t="s">
        <v>234</v>
      </c>
      <c r="L18" s="106"/>
      <c r="M18" s="106"/>
      <c r="N18" s="106"/>
      <c r="O18" s="106"/>
      <c r="P18" s="106"/>
      <c r="Q18" s="106"/>
      <c r="R18" s="106"/>
      <c r="S18" s="106"/>
      <c r="T18" s="106"/>
      <c r="U18" s="106"/>
      <c r="V18" s="67">
        <f>AVERAGE(V9:V17)</f>
        <v>0</v>
      </c>
      <c r="W18" s="68">
        <f>+(W17+W10)/2</f>
        <v>9.9349497338852746E-2</v>
      </c>
      <c r="X18" s="45"/>
      <c r="Y18" s="7"/>
      <c r="Z18" s="46"/>
      <c r="AA18" s="47"/>
      <c r="AB18" s="47"/>
      <c r="AC18" s="47"/>
      <c r="AD18" s="47"/>
      <c r="AE18" s="49" t="s">
        <v>195</v>
      </c>
      <c r="AF18" s="49" t="s">
        <v>196</v>
      </c>
      <c r="AG18" s="49">
        <v>28</v>
      </c>
      <c r="AH18" s="56">
        <v>0.42</v>
      </c>
      <c r="AI18" s="56">
        <f>+AH18</f>
        <v>0.42</v>
      </c>
      <c r="AJ18" s="49" t="s">
        <v>138</v>
      </c>
      <c r="AK18" s="57">
        <v>44927</v>
      </c>
      <c r="AL18" s="57">
        <v>45291</v>
      </c>
      <c r="AM18" s="49">
        <v>365</v>
      </c>
      <c r="AN18" s="49" t="s">
        <v>138</v>
      </c>
      <c r="AO18" s="49" t="s">
        <v>138</v>
      </c>
      <c r="AP18" s="49" t="s">
        <v>150</v>
      </c>
      <c r="AQ18" s="49" t="s">
        <v>197</v>
      </c>
      <c r="AR18" s="49" t="s">
        <v>138</v>
      </c>
      <c r="AS18" s="49" t="s">
        <v>138</v>
      </c>
      <c r="AT18" s="49" t="s">
        <v>138</v>
      </c>
      <c r="AU18" s="49" t="s">
        <v>138</v>
      </c>
      <c r="AV18" s="49" t="s">
        <v>138</v>
      </c>
      <c r="AW18" s="55" t="s">
        <v>138</v>
      </c>
      <c r="AX18" s="55"/>
      <c r="AY18" s="55"/>
      <c r="AZ18" s="55"/>
      <c r="BA18" s="49" t="s">
        <v>138</v>
      </c>
      <c r="BB18" s="49" t="s">
        <v>138</v>
      </c>
      <c r="BC18" s="49" t="s">
        <v>138</v>
      </c>
      <c r="BD18" s="49" t="s">
        <v>138</v>
      </c>
      <c r="BE18" s="49" t="s">
        <v>138</v>
      </c>
      <c r="BF18" s="63" t="s">
        <v>198</v>
      </c>
      <c r="BG18" s="49"/>
      <c r="BH18" s="49"/>
    </row>
    <row r="19" spans="1:60" s="11" customFormat="1" ht="77.25" customHeight="1" x14ac:dyDescent="0.25">
      <c r="R19" s="42"/>
      <c r="S19" s="43"/>
      <c r="T19" s="44"/>
      <c r="U19" s="44"/>
      <c r="V19" s="44"/>
      <c r="W19" s="44"/>
      <c r="X19" s="45"/>
      <c r="Y19" s="7"/>
      <c r="Z19" s="46"/>
      <c r="AA19" s="47"/>
      <c r="AB19" s="47"/>
      <c r="AC19" s="109" t="s">
        <v>235</v>
      </c>
      <c r="AD19" s="109"/>
      <c r="AE19" s="109"/>
      <c r="AF19" s="109"/>
      <c r="AG19" s="109"/>
      <c r="AH19" s="109"/>
      <c r="AI19" s="75">
        <f>AVERAGE(AI10,AI11,AI12,AI13,AI14,AI17,AI18)</f>
        <v>0.47646384960122928</v>
      </c>
      <c r="AJ19" s="69"/>
      <c r="AK19" s="69"/>
      <c r="AL19" s="70"/>
      <c r="BG19" s="49"/>
      <c r="BH19" s="49"/>
    </row>
    <row r="20" spans="1:60" s="11" customFormat="1" ht="60" x14ac:dyDescent="0.25">
      <c r="R20" s="42"/>
      <c r="S20" s="43"/>
      <c r="T20" s="44"/>
      <c r="U20" s="44"/>
      <c r="V20" s="44"/>
      <c r="W20" s="44"/>
      <c r="X20" s="45"/>
      <c r="Y20" s="7"/>
      <c r="Z20" s="46"/>
      <c r="AA20" s="47"/>
      <c r="AB20" s="47"/>
      <c r="AC20" s="47"/>
      <c r="AD20" s="47"/>
      <c r="AE20" s="49" t="s">
        <v>199</v>
      </c>
      <c r="AF20" s="49" t="s">
        <v>196</v>
      </c>
      <c r="AG20" s="49">
        <v>1</v>
      </c>
      <c r="AH20" s="49"/>
      <c r="AI20" s="49"/>
      <c r="AJ20" s="49" t="s">
        <v>138</v>
      </c>
      <c r="AK20" s="57">
        <v>44927</v>
      </c>
      <c r="AL20" s="57">
        <v>45291</v>
      </c>
      <c r="AM20" s="49">
        <v>365</v>
      </c>
      <c r="AN20" s="49" t="s">
        <v>138</v>
      </c>
      <c r="AO20" s="49" t="s">
        <v>138</v>
      </c>
      <c r="AP20" s="49" t="s">
        <v>150</v>
      </c>
      <c r="AQ20" s="49" t="s">
        <v>178</v>
      </c>
      <c r="AR20" s="49" t="s">
        <v>138</v>
      </c>
      <c r="AS20" s="49" t="s">
        <v>138</v>
      </c>
      <c r="AT20" s="49" t="s">
        <v>138</v>
      </c>
      <c r="AU20" s="49" t="s">
        <v>138</v>
      </c>
      <c r="AV20" s="49" t="s">
        <v>138</v>
      </c>
      <c r="AW20" s="55" t="s">
        <v>138</v>
      </c>
      <c r="AX20" s="55"/>
      <c r="AY20" s="55"/>
      <c r="AZ20" s="55"/>
      <c r="BA20" s="49" t="s">
        <v>138</v>
      </c>
      <c r="BB20" s="49" t="s">
        <v>138</v>
      </c>
      <c r="BC20" s="49" t="s">
        <v>138</v>
      </c>
      <c r="BD20" s="49" t="s">
        <v>138</v>
      </c>
      <c r="BE20" s="49" t="s">
        <v>138</v>
      </c>
      <c r="BF20" s="63"/>
      <c r="BG20" s="49"/>
      <c r="BH20" s="49"/>
    </row>
    <row r="21" spans="1:60" s="11" customFormat="1" ht="60" x14ac:dyDescent="0.25">
      <c r="R21" s="42"/>
      <c r="S21" s="43"/>
      <c r="T21" s="44"/>
      <c r="U21" s="44"/>
      <c r="V21" s="44"/>
      <c r="W21" s="44"/>
      <c r="X21" s="45"/>
      <c r="Y21" s="7"/>
      <c r="Z21" s="46"/>
      <c r="AA21" s="47"/>
      <c r="AB21" s="47"/>
      <c r="AC21" s="47"/>
      <c r="AD21" s="47"/>
      <c r="AE21" s="49" t="s">
        <v>200</v>
      </c>
      <c r="AF21" s="49" t="s">
        <v>196</v>
      </c>
      <c r="AG21" s="49">
        <v>9</v>
      </c>
      <c r="AH21" s="56">
        <v>0.22</v>
      </c>
      <c r="AI21" s="56"/>
      <c r="AJ21" s="49" t="s">
        <v>138</v>
      </c>
      <c r="AK21" s="57">
        <v>44927</v>
      </c>
      <c r="AL21" s="57">
        <v>45291</v>
      </c>
      <c r="AM21" s="49">
        <v>365</v>
      </c>
      <c r="AN21" s="49" t="s">
        <v>138</v>
      </c>
      <c r="AO21" s="49" t="s">
        <v>138</v>
      </c>
      <c r="AP21" s="49" t="s">
        <v>150</v>
      </c>
      <c r="AQ21" s="49" t="s">
        <v>178</v>
      </c>
      <c r="AR21" s="49" t="s">
        <v>138</v>
      </c>
      <c r="AS21" s="49" t="s">
        <v>138</v>
      </c>
      <c r="AT21" s="49" t="s">
        <v>138</v>
      </c>
      <c r="AU21" s="49" t="s">
        <v>138</v>
      </c>
      <c r="AV21" s="49" t="s">
        <v>138</v>
      </c>
      <c r="AW21" s="55" t="s">
        <v>138</v>
      </c>
      <c r="AX21" s="55"/>
      <c r="AY21" s="55"/>
      <c r="AZ21" s="55"/>
      <c r="BA21" s="49" t="s">
        <v>138</v>
      </c>
      <c r="BB21" s="49" t="s">
        <v>138</v>
      </c>
      <c r="BC21" s="49" t="s">
        <v>138</v>
      </c>
      <c r="BD21" s="49" t="s">
        <v>138</v>
      </c>
      <c r="BE21" s="49" t="s">
        <v>138</v>
      </c>
      <c r="BF21" s="63" t="s">
        <v>201</v>
      </c>
      <c r="BG21" s="49"/>
      <c r="BH21" s="49"/>
    </row>
    <row r="22" spans="1:60" s="11" customFormat="1" ht="60" x14ac:dyDescent="0.25">
      <c r="R22" s="42"/>
      <c r="S22" s="43"/>
      <c r="T22" s="44"/>
      <c r="U22" s="44"/>
      <c r="V22" s="44"/>
      <c r="W22" s="44"/>
      <c r="X22" s="45"/>
      <c r="Y22" s="7"/>
      <c r="Z22" s="46"/>
      <c r="AA22" s="47"/>
      <c r="AB22" s="47"/>
      <c r="AC22" s="47"/>
      <c r="AD22" s="47"/>
      <c r="AE22" s="49" t="s">
        <v>202</v>
      </c>
      <c r="AF22" s="49" t="s">
        <v>196</v>
      </c>
      <c r="AG22" s="49">
        <v>205</v>
      </c>
      <c r="AH22" s="56">
        <v>0.16</v>
      </c>
      <c r="AI22" s="56"/>
      <c r="AJ22" s="49" t="s">
        <v>138</v>
      </c>
      <c r="AK22" s="57">
        <v>44927</v>
      </c>
      <c r="AL22" s="57">
        <v>45291</v>
      </c>
      <c r="AM22" s="49">
        <v>365</v>
      </c>
      <c r="AN22" s="49" t="s">
        <v>138</v>
      </c>
      <c r="AO22" s="49" t="s">
        <v>138</v>
      </c>
      <c r="AP22" s="49" t="s">
        <v>150</v>
      </c>
      <c r="AQ22" s="49" t="s">
        <v>178</v>
      </c>
      <c r="AR22" s="49" t="s">
        <v>138</v>
      </c>
      <c r="AS22" s="49" t="s">
        <v>138</v>
      </c>
      <c r="AT22" s="49" t="s">
        <v>138</v>
      </c>
      <c r="AU22" s="49" t="s">
        <v>138</v>
      </c>
      <c r="AV22" s="49" t="s">
        <v>138</v>
      </c>
      <c r="AW22" s="55" t="s">
        <v>138</v>
      </c>
      <c r="AX22" s="55"/>
      <c r="AY22" s="55"/>
      <c r="AZ22" s="55"/>
      <c r="BA22" s="49" t="s">
        <v>138</v>
      </c>
      <c r="BB22" s="49" t="s">
        <v>138</v>
      </c>
      <c r="BC22" s="49" t="s">
        <v>138</v>
      </c>
      <c r="BD22" s="49" t="s">
        <v>138</v>
      </c>
      <c r="BE22" s="49" t="s">
        <v>138</v>
      </c>
      <c r="BF22" s="63" t="s">
        <v>203</v>
      </c>
      <c r="BG22" s="49"/>
      <c r="BH22" s="49"/>
    </row>
    <row r="23" spans="1:60" s="11" customFormat="1" ht="45" x14ac:dyDescent="0.25">
      <c r="R23" s="42"/>
      <c r="S23" s="43"/>
      <c r="T23" s="44"/>
      <c r="U23" s="44"/>
      <c r="V23" s="44"/>
      <c r="W23" s="44"/>
      <c r="X23" s="45"/>
      <c r="Y23" s="7"/>
      <c r="Z23" s="46"/>
      <c r="AA23" s="47"/>
      <c r="AB23" s="47"/>
      <c r="AC23" s="47"/>
      <c r="AD23" s="47"/>
      <c r="AE23" s="49" t="s">
        <v>204</v>
      </c>
      <c r="AF23" s="49" t="s">
        <v>196</v>
      </c>
      <c r="AG23" s="49">
        <v>26</v>
      </c>
      <c r="AH23" s="56">
        <v>0.12</v>
      </c>
      <c r="AI23" s="56"/>
      <c r="AJ23" s="49" t="s">
        <v>138</v>
      </c>
      <c r="AK23" s="57">
        <v>44927</v>
      </c>
      <c r="AL23" s="57">
        <v>45291</v>
      </c>
      <c r="AM23" s="49">
        <v>365</v>
      </c>
      <c r="AN23" s="49" t="s">
        <v>138</v>
      </c>
      <c r="AO23" s="49" t="s">
        <v>138</v>
      </c>
      <c r="AP23" s="49" t="s">
        <v>150</v>
      </c>
      <c r="AQ23" s="49" t="s">
        <v>178</v>
      </c>
      <c r="AR23" s="49" t="s">
        <v>138</v>
      </c>
      <c r="AS23" s="49" t="s">
        <v>138</v>
      </c>
      <c r="AT23" s="49" t="s">
        <v>138</v>
      </c>
      <c r="AU23" s="49" t="s">
        <v>138</v>
      </c>
      <c r="AV23" s="49" t="s">
        <v>138</v>
      </c>
      <c r="AW23" s="55" t="s">
        <v>138</v>
      </c>
      <c r="AX23" s="55"/>
      <c r="AY23" s="55"/>
      <c r="AZ23" s="55"/>
      <c r="BA23" s="49" t="s">
        <v>138</v>
      </c>
      <c r="BB23" s="49" t="s">
        <v>138</v>
      </c>
      <c r="BC23" s="49" t="s">
        <v>138</v>
      </c>
      <c r="BD23" s="49" t="s">
        <v>138</v>
      </c>
      <c r="BE23" s="49" t="s">
        <v>138</v>
      </c>
      <c r="BF23" s="63" t="s">
        <v>205</v>
      </c>
      <c r="BG23" s="49"/>
      <c r="BH23" s="49"/>
    </row>
    <row r="24" spans="1:60" ht="60" x14ac:dyDescent="0.25">
      <c r="AE24" s="49" t="s">
        <v>206</v>
      </c>
      <c r="AF24" s="49" t="s">
        <v>196</v>
      </c>
      <c r="AG24" s="49">
        <v>48</v>
      </c>
      <c r="AH24" s="56">
        <v>0.17</v>
      </c>
      <c r="AI24" s="56"/>
      <c r="AJ24" s="49" t="s">
        <v>138</v>
      </c>
      <c r="AK24" s="57">
        <v>44927</v>
      </c>
      <c r="AL24" s="57">
        <v>45291</v>
      </c>
      <c r="AM24" s="49">
        <v>365</v>
      </c>
      <c r="AN24" s="49" t="s">
        <v>138</v>
      </c>
      <c r="AO24" s="49" t="s">
        <v>138</v>
      </c>
      <c r="AP24" s="49" t="s">
        <v>150</v>
      </c>
      <c r="AQ24" s="49" t="s">
        <v>178</v>
      </c>
      <c r="AR24" s="49" t="s">
        <v>138</v>
      </c>
      <c r="AS24" s="49" t="s">
        <v>138</v>
      </c>
      <c r="AT24" s="49" t="s">
        <v>138</v>
      </c>
      <c r="AU24" s="49" t="s">
        <v>138</v>
      </c>
      <c r="AV24" s="49" t="s">
        <v>138</v>
      </c>
      <c r="AW24" s="55" t="s">
        <v>138</v>
      </c>
      <c r="AX24" s="55"/>
      <c r="AY24" s="55"/>
      <c r="AZ24" s="55"/>
      <c r="BA24" s="49" t="s">
        <v>138</v>
      </c>
      <c r="BB24" s="49" t="s">
        <v>138</v>
      </c>
      <c r="BC24" s="49" t="s">
        <v>138</v>
      </c>
      <c r="BD24" s="49" t="s">
        <v>138</v>
      </c>
      <c r="BE24" s="49" t="s">
        <v>138</v>
      </c>
      <c r="BF24" s="63" t="s">
        <v>207</v>
      </c>
      <c r="BG24" s="34"/>
      <c r="BH24" s="34"/>
    </row>
    <row r="25" spans="1:60" ht="60" x14ac:dyDescent="0.25">
      <c r="AE25" s="49" t="s">
        <v>208</v>
      </c>
      <c r="AF25" s="49" t="s">
        <v>196</v>
      </c>
      <c r="AG25" s="49">
        <v>131</v>
      </c>
      <c r="AH25" s="56">
        <v>0.16</v>
      </c>
      <c r="AI25" s="56"/>
      <c r="AJ25" s="49" t="s">
        <v>138</v>
      </c>
      <c r="AK25" s="57">
        <v>44927</v>
      </c>
      <c r="AL25" s="57">
        <v>45291</v>
      </c>
      <c r="AM25" s="49">
        <v>365</v>
      </c>
      <c r="AN25" s="49" t="s">
        <v>138</v>
      </c>
      <c r="AO25" s="49" t="s">
        <v>138</v>
      </c>
      <c r="AP25" s="49" t="s">
        <v>150</v>
      </c>
      <c r="AQ25" s="49" t="s">
        <v>178</v>
      </c>
      <c r="AR25" s="49" t="s">
        <v>138</v>
      </c>
      <c r="AS25" s="49" t="s">
        <v>138</v>
      </c>
      <c r="AT25" s="49" t="s">
        <v>138</v>
      </c>
      <c r="AU25" s="49" t="s">
        <v>138</v>
      </c>
      <c r="AV25" s="49" t="s">
        <v>138</v>
      </c>
      <c r="AW25" s="55" t="s">
        <v>138</v>
      </c>
      <c r="AX25" s="55"/>
      <c r="AY25" s="55"/>
      <c r="AZ25" s="55"/>
      <c r="BA25" s="49" t="s">
        <v>138</v>
      </c>
      <c r="BB25" s="49" t="s">
        <v>138</v>
      </c>
      <c r="BC25" s="49" t="s">
        <v>138</v>
      </c>
      <c r="BD25" s="49" t="s">
        <v>138</v>
      </c>
      <c r="BE25" s="49" t="s">
        <v>138</v>
      </c>
      <c r="BF25" s="63" t="s">
        <v>209</v>
      </c>
      <c r="BG25" s="34"/>
      <c r="BH25" s="34"/>
    </row>
    <row r="26" spans="1:60" ht="60" x14ac:dyDescent="0.25">
      <c r="AE26" s="49" t="s">
        <v>210</v>
      </c>
      <c r="AF26" s="49" t="s">
        <v>211</v>
      </c>
      <c r="AG26" s="49">
        <v>1</v>
      </c>
      <c r="AH26" s="56">
        <v>0.4</v>
      </c>
      <c r="AI26" s="56"/>
      <c r="AJ26" s="49" t="s">
        <v>138</v>
      </c>
      <c r="AK26" s="57">
        <v>44927</v>
      </c>
      <c r="AL26" s="57">
        <v>45291</v>
      </c>
      <c r="AM26" s="49">
        <v>365</v>
      </c>
      <c r="AN26" s="49" t="s">
        <v>138</v>
      </c>
      <c r="AO26" s="49" t="s">
        <v>138</v>
      </c>
      <c r="AP26" s="49" t="s">
        <v>150</v>
      </c>
      <c r="AQ26" s="49" t="s">
        <v>212</v>
      </c>
      <c r="AR26" s="49" t="s">
        <v>138</v>
      </c>
      <c r="AS26" s="49" t="s">
        <v>138</v>
      </c>
      <c r="AT26" s="49" t="s">
        <v>138</v>
      </c>
      <c r="AU26" s="49" t="s">
        <v>138</v>
      </c>
      <c r="AV26" s="49" t="s">
        <v>138</v>
      </c>
      <c r="AW26" s="55" t="s">
        <v>138</v>
      </c>
      <c r="AX26" s="55"/>
      <c r="AY26" s="55"/>
      <c r="AZ26" s="55"/>
      <c r="BA26" s="49" t="s">
        <v>138</v>
      </c>
      <c r="BB26" s="49" t="s">
        <v>138</v>
      </c>
      <c r="BC26" s="49" t="s">
        <v>138</v>
      </c>
      <c r="BD26" s="49" t="s">
        <v>138</v>
      </c>
      <c r="BE26" s="49" t="s">
        <v>138</v>
      </c>
      <c r="BF26" s="64" t="s">
        <v>213</v>
      </c>
    </row>
  </sheetData>
  <mergeCells count="104">
    <mergeCell ref="AZ7:AZ8"/>
    <mergeCell ref="B7:B8"/>
    <mergeCell ref="C7:C8"/>
    <mergeCell ref="D7:D8"/>
    <mergeCell ref="E7:E8"/>
    <mergeCell ref="F7:F8"/>
    <mergeCell ref="G7:G8"/>
    <mergeCell ref="I7:I8"/>
    <mergeCell ref="AC7:AC8"/>
    <mergeCell ref="J7:J8"/>
    <mergeCell ref="K7:K8"/>
    <mergeCell ref="L7:L8"/>
    <mergeCell ref="M7:M8"/>
    <mergeCell ref="N7:N8"/>
    <mergeCell ref="O7:P7"/>
    <mergeCell ref="H7:H8"/>
    <mergeCell ref="V7:V8"/>
    <mergeCell ref="W7:W8"/>
    <mergeCell ref="AP7:AP8"/>
    <mergeCell ref="AQ7:AQ8"/>
    <mergeCell ref="AR7:AR8"/>
    <mergeCell ref="AS7:AS8"/>
    <mergeCell ref="AT7:AT8"/>
    <mergeCell ref="AU7:AU8"/>
    <mergeCell ref="AW7:AW8"/>
    <mergeCell ref="AX7:AX8"/>
    <mergeCell ref="AY7:AY8"/>
    <mergeCell ref="B5:C5"/>
    <mergeCell ref="D5:BB5"/>
    <mergeCell ref="D1:BA1"/>
    <mergeCell ref="D2:BA2"/>
    <mergeCell ref="D3:BA3"/>
    <mergeCell ref="D4:BA4"/>
    <mergeCell ref="B1:C4"/>
    <mergeCell ref="AK7:AK8"/>
    <mergeCell ref="Q7:Q8"/>
    <mergeCell ref="R7:R8"/>
    <mergeCell ref="S7:S8"/>
    <mergeCell ref="T7:T8"/>
    <mergeCell ref="AB7:AB8"/>
    <mergeCell ref="Z7:Z8"/>
    <mergeCell ref="AA7:AA8"/>
    <mergeCell ref="AD7:AD8"/>
    <mergeCell ref="AE7:AE8"/>
    <mergeCell ref="AF7:AF8"/>
    <mergeCell ref="AG7:AG8"/>
    <mergeCell ref="AJ7:AJ8"/>
    <mergeCell ref="AH7:AH8"/>
    <mergeCell ref="U7:U8"/>
    <mergeCell ref="AV7:AV8"/>
    <mergeCell ref="BA7:BA8"/>
    <mergeCell ref="J9:J17"/>
    <mergeCell ref="K10:K14"/>
    <mergeCell ref="L10:L14"/>
    <mergeCell ref="M10:M14"/>
    <mergeCell ref="BG7:BG8"/>
    <mergeCell ref="BH7:BH8"/>
    <mergeCell ref="BG6:BH6"/>
    <mergeCell ref="A7:A8"/>
    <mergeCell ref="X7:X8"/>
    <mergeCell ref="Y7:Y8"/>
    <mergeCell ref="A6:T6"/>
    <mergeCell ref="X6:AA6"/>
    <mergeCell ref="AN6:AR6"/>
    <mergeCell ref="AB6:AM6"/>
    <mergeCell ref="AS6:BF6"/>
    <mergeCell ref="BB7:BB8"/>
    <mergeCell ref="BC7:BC8"/>
    <mergeCell ref="BD7:BD8"/>
    <mergeCell ref="BE7:BE8"/>
    <mergeCell ref="BF7:BF8"/>
    <mergeCell ref="AL7:AL8"/>
    <mergeCell ref="AM7:AM8"/>
    <mergeCell ref="AN7:AN8"/>
    <mergeCell ref="AO7:AO8"/>
    <mergeCell ref="A9:A17"/>
    <mergeCell ref="B9:B17"/>
    <mergeCell ref="C9:C17"/>
    <mergeCell ref="D9:D17"/>
    <mergeCell ref="E9:E17"/>
    <mergeCell ref="F9:F17"/>
    <mergeCell ref="G9:G17"/>
    <mergeCell ref="H9:H17"/>
    <mergeCell ref="I9:I17"/>
    <mergeCell ref="K18:U18"/>
    <mergeCell ref="AI7:AI8"/>
    <mergeCell ref="AC19:AH19"/>
    <mergeCell ref="AA10:AA14"/>
    <mergeCell ref="S10:S14"/>
    <mergeCell ref="T10:T14"/>
    <mergeCell ref="X10:X14"/>
    <mergeCell ref="Y10:Y14"/>
    <mergeCell ref="Z10:Z14"/>
    <mergeCell ref="U10:U14"/>
    <mergeCell ref="V10:V14"/>
    <mergeCell ref="W10:W14"/>
    <mergeCell ref="N10:N14"/>
    <mergeCell ref="O10:O14"/>
    <mergeCell ref="P10:P14"/>
    <mergeCell ref="Q10:Q14"/>
    <mergeCell ref="R10:R14"/>
    <mergeCell ref="AD10:AD14"/>
    <mergeCell ref="AC10:AC14"/>
    <mergeCell ref="AB10:AB1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59" t="s">
        <v>214</v>
      </c>
      <c r="B1" s="160"/>
      <c r="C1" s="160"/>
      <c r="D1" s="160"/>
      <c r="E1" s="160"/>
      <c r="F1" s="160"/>
      <c r="G1" s="161"/>
    </row>
    <row r="2" spans="1:7" s="25" customFormat="1" ht="43.5" customHeight="1" x14ac:dyDescent="0.25">
      <c r="A2" s="40" t="s">
        <v>215</v>
      </c>
      <c r="B2" s="162" t="s">
        <v>216</v>
      </c>
      <c r="C2" s="162"/>
      <c r="D2" s="162"/>
      <c r="E2" s="162"/>
      <c r="F2" s="162"/>
      <c r="G2" s="27" t="s">
        <v>217</v>
      </c>
    </row>
    <row r="3" spans="1:7" ht="45" customHeight="1" x14ac:dyDescent="0.25">
      <c r="A3" s="20" t="s">
        <v>218</v>
      </c>
      <c r="B3" s="163" t="s">
        <v>219</v>
      </c>
      <c r="C3" s="164"/>
      <c r="D3" s="164"/>
      <c r="E3" s="164"/>
      <c r="F3" s="165"/>
      <c r="G3" s="15" t="s">
        <v>220</v>
      </c>
    </row>
    <row r="4" spans="1:7" ht="45" customHeight="1" x14ac:dyDescent="0.25">
      <c r="A4" s="16"/>
      <c r="B4" s="166"/>
      <c r="C4" s="167"/>
      <c r="D4" s="167"/>
      <c r="E4" s="167"/>
      <c r="F4" s="168"/>
      <c r="G4" s="17"/>
    </row>
    <row r="5" spans="1:7" ht="45" customHeight="1" x14ac:dyDescent="0.25">
      <c r="A5" s="16"/>
      <c r="B5" s="166"/>
      <c r="C5" s="167"/>
      <c r="D5" s="167"/>
      <c r="E5" s="167"/>
      <c r="F5" s="168"/>
      <c r="G5" s="17"/>
    </row>
    <row r="6" spans="1:7" ht="45" customHeight="1" thickBot="1" x14ac:dyDescent="0.3">
      <c r="A6" s="18"/>
      <c r="B6" s="155"/>
      <c r="C6" s="155"/>
      <c r="D6" s="155"/>
      <c r="E6" s="155"/>
      <c r="F6" s="155"/>
      <c r="G6" s="19"/>
    </row>
    <row r="7" spans="1:7" ht="45" customHeight="1" thickBot="1" x14ac:dyDescent="0.3">
      <c r="A7" s="156"/>
      <c r="B7" s="156"/>
      <c r="C7" s="156"/>
      <c r="D7" s="156"/>
      <c r="E7" s="156"/>
      <c r="F7" s="156"/>
      <c r="G7" s="156"/>
    </row>
    <row r="8" spans="1:7" s="25" customFormat="1" ht="45" customHeight="1" x14ac:dyDescent="0.25">
      <c r="A8" s="23"/>
      <c r="B8" s="157" t="s">
        <v>221</v>
      </c>
      <c r="C8" s="157"/>
      <c r="D8" s="157" t="s">
        <v>222</v>
      </c>
      <c r="E8" s="157"/>
      <c r="F8" s="36" t="s">
        <v>215</v>
      </c>
      <c r="G8" s="24" t="s">
        <v>223</v>
      </c>
    </row>
    <row r="9" spans="1:7" ht="45" customHeight="1" x14ac:dyDescent="0.25">
      <c r="A9" s="26" t="s">
        <v>224</v>
      </c>
      <c r="B9" s="158" t="s">
        <v>225</v>
      </c>
      <c r="C9" s="158"/>
      <c r="D9" s="154" t="s">
        <v>226</v>
      </c>
      <c r="E9" s="154"/>
      <c r="F9" s="20" t="s">
        <v>218</v>
      </c>
      <c r="G9" s="21"/>
    </row>
    <row r="10" spans="1:7" ht="45" customHeight="1" x14ac:dyDescent="0.25">
      <c r="A10" s="26" t="s">
        <v>227</v>
      </c>
      <c r="B10" s="154" t="s">
        <v>228</v>
      </c>
      <c r="C10" s="154"/>
      <c r="D10" s="154" t="s">
        <v>229</v>
      </c>
      <c r="E10" s="154"/>
      <c r="F10" s="20" t="s">
        <v>218</v>
      </c>
      <c r="G10" s="21"/>
    </row>
    <row r="11" spans="1:7" ht="45" customHeight="1" thickBot="1" x14ac:dyDescent="0.3">
      <c r="A11" s="39" t="s">
        <v>230</v>
      </c>
      <c r="B11" s="154" t="s">
        <v>228</v>
      </c>
      <c r="C11" s="154"/>
      <c r="D11" s="154" t="s">
        <v>229</v>
      </c>
      <c r="E11" s="154"/>
      <c r="F11" s="20" t="s">
        <v>218</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Ester Maria Garcia Turizo</cp:lastModifiedBy>
  <cp:revision/>
  <dcterms:created xsi:type="dcterms:W3CDTF">2022-12-26T20:23:47Z</dcterms:created>
  <dcterms:modified xsi:type="dcterms:W3CDTF">2024-05-14T01:59:42Z</dcterms:modified>
  <cp:category/>
  <cp:contentStatus/>
</cp:coreProperties>
</file>