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PLANEACION 2024\PLANES DE ACCION 2024\DATT\"/>
    </mc:Choice>
  </mc:AlternateContent>
  <bookViews>
    <workbookView xWindow="0" yWindow="0" windowWidth="20490" windowHeight="6855"/>
  </bookViews>
  <sheets>
    <sheet name="PLAN 2024" sheetId="6" r:id="rId1"/>
    <sheet name="METAS" sheetId="7" r:id="rId2"/>
    <sheet name="ACTS" sheetId="8" r:id="rId3"/>
    <sheet name="INSTRUCTIVO" sheetId="4" r:id="rId4"/>
    <sheet name="FORMATO" sheetId="5" r:id="rId5"/>
    <sheet name="ANEXO 1" sheetId="2"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9" i="6" l="1"/>
  <c r="K28" i="8" l="1"/>
  <c r="J28" i="8"/>
  <c r="J24" i="8"/>
  <c r="J2" i="8"/>
  <c r="K2" i="8" s="1"/>
  <c r="J3" i="8"/>
  <c r="K3" i="8" s="1"/>
  <c r="J10" i="8"/>
  <c r="K10" i="8" s="1"/>
  <c r="AH10" i="6" l="1"/>
  <c r="J27" i="8" l="1"/>
  <c r="K27" i="8" s="1"/>
  <c r="J26" i="8"/>
  <c r="K26" i="8" s="1"/>
  <c r="J25" i="8"/>
  <c r="K25" i="8" s="1"/>
  <c r="K24" i="8"/>
  <c r="J23" i="8"/>
  <c r="K23" i="8" s="1"/>
  <c r="J22" i="8"/>
  <c r="K22" i="8" s="1"/>
  <c r="J21" i="8"/>
  <c r="K21" i="8" s="1"/>
  <c r="J20" i="8"/>
  <c r="K20" i="8" s="1"/>
  <c r="J19" i="8"/>
  <c r="K19" i="8" s="1"/>
  <c r="J18" i="8"/>
  <c r="K18" i="8" s="1"/>
  <c r="J17" i="8"/>
  <c r="K17" i="8" s="1"/>
  <c r="J16" i="8"/>
  <c r="K16" i="8" s="1"/>
  <c r="J15" i="8"/>
  <c r="J14" i="8"/>
  <c r="K14" i="8" s="1"/>
  <c r="J13" i="8"/>
  <c r="J12" i="8"/>
  <c r="K12" i="8" s="1"/>
  <c r="K11" i="8"/>
  <c r="J9" i="8"/>
  <c r="K9" i="8" s="1"/>
  <c r="J8" i="8"/>
  <c r="K8" i="8" s="1"/>
  <c r="J7" i="8"/>
  <c r="K7" i="8" s="1"/>
  <c r="J6" i="8"/>
  <c r="K6" i="8" s="1"/>
  <c r="J5" i="8"/>
  <c r="K5" i="8" s="1"/>
  <c r="J4" i="8"/>
  <c r="K4" i="8" s="1"/>
  <c r="M30" i="7"/>
  <c r="O29" i="7"/>
  <c r="M26" i="7"/>
  <c r="N26" i="7" s="1"/>
  <c r="M24" i="7"/>
  <c r="M23" i="7"/>
  <c r="M21" i="7"/>
  <c r="N21" i="7" s="1"/>
  <c r="O19" i="7"/>
  <c r="M18" i="7"/>
  <c r="O17" i="7"/>
  <c r="M17" i="7"/>
  <c r="N17" i="7" s="1"/>
  <c r="M16" i="7"/>
  <c r="O13" i="7"/>
  <c r="M13" i="7"/>
  <c r="N13" i="7" s="1"/>
  <c r="O12" i="7"/>
  <c r="M12" i="7"/>
  <c r="N12" i="7" s="1"/>
  <c r="M11" i="7"/>
  <c r="M10" i="7"/>
  <c r="O9" i="7"/>
  <c r="M9" i="7"/>
  <c r="N9" i="7" s="1"/>
  <c r="M7" i="7"/>
  <c r="O10" i="7" l="1"/>
  <c r="N10" i="7"/>
  <c r="O22" i="7"/>
  <c r="O26" i="7"/>
  <c r="O16" i="7"/>
  <c r="N16" i="7"/>
  <c r="O30" i="7"/>
  <c r="N30" i="7"/>
  <c r="O11" i="7"/>
  <c r="N11" i="7"/>
  <c r="O23" i="7"/>
  <c r="N23" i="7"/>
  <c r="O8" i="7"/>
  <c r="O15" i="7"/>
  <c r="O18" i="7"/>
  <c r="N18" i="7"/>
  <c r="O21" i="7"/>
  <c r="O24" i="7"/>
  <c r="N24" i="7"/>
  <c r="O7" i="7"/>
  <c r="N7" i="7"/>
  <c r="AH48" i="6"/>
  <c r="AH43" i="6"/>
  <c r="AH41" i="6"/>
  <c r="AW40" i="6"/>
  <c r="AH40" i="6"/>
  <c r="AH38" i="6"/>
  <c r="AH37" i="6"/>
  <c r="AH32" i="6"/>
  <c r="AH31" i="6"/>
  <c r="AH30" i="6"/>
  <c r="AH29" i="6"/>
  <c r="AH28" i="6"/>
  <c r="AH24" i="6"/>
  <c r="AH23" i="6"/>
  <c r="AH21" i="6"/>
  <c r="AH19" i="6"/>
  <c r="AH18" i="6"/>
  <c r="AH17" i="6"/>
  <c r="AH16" i="6"/>
  <c r="AH15" i="6"/>
  <c r="AH14" i="6"/>
  <c r="AH13" i="6"/>
  <c r="AH12" i="6"/>
  <c r="AH11" i="6"/>
  <c r="AH9" i="6"/>
</calcChain>
</file>

<file path=xl/comments1.xml><?xml version="1.0" encoding="utf-8"?>
<comments xmlns="http://schemas.openxmlformats.org/spreadsheetml/2006/main">
  <authors>
    <author>User</author>
    <author>USUARIO</author>
    <author>Luz Marlene Andrade</author>
    <author>JOHANA VIELLAR</author>
    <author>Compumax</author>
  </authors>
  <commentList>
    <comment ref="AX6" authorId="0" shapeId="0">
      <text>
        <r>
          <rPr>
            <b/>
            <sz val="9"/>
            <color indexed="81"/>
            <rFont val="Tahoma"/>
            <family val="2"/>
          </rPr>
          <t>User:</t>
        </r>
        <r>
          <rPr>
            <sz val="9"/>
            <color indexed="81"/>
            <rFont val="Tahoma"/>
            <family val="2"/>
          </rPr>
          <t xml:space="preserve">
Identificar los riesgos que afectan la ejecucuón del proyecto, metas , actividades etc
</t>
        </r>
      </text>
    </comment>
    <comment ref="O7" authorId="1" shapeId="0">
      <text>
        <r>
          <rPr>
            <b/>
            <sz val="9"/>
            <color indexed="81"/>
            <rFont val="Tahoma"/>
            <family val="2"/>
          </rPr>
          <t>USUARIO:
1. BIEN
2. SERVICIO</t>
        </r>
        <r>
          <rPr>
            <sz val="9"/>
            <color indexed="81"/>
            <rFont val="Tahoma"/>
            <family val="2"/>
          </rPr>
          <t xml:space="preserve">
</t>
        </r>
      </text>
    </comment>
    <comment ref="AC7" authorId="1"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E7" authorId="1"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P7" authorId="2" shapeId="0">
      <text>
        <r>
          <rPr>
            <b/>
            <sz val="9"/>
            <color indexed="81"/>
            <rFont val="Tahoma"/>
            <family val="2"/>
          </rPr>
          <t>Luz Marlene Andrade:</t>
        </r>
        <r>
          <rPr>
            <sz val="9"/>
            <color indexed="81"/>
            <rFont val="Tahoma"/>
            <family val="2"/>
          </rPr>
          <t xml:space="preserve">
1. Recursos Propios - ICLD
2. SGP
3. Donaciones
</t>
        </r>
      </text>
    </comment>
    <comment ref="AU7" authorId="3" shapeId="0">
      <text>
        <r>
          <rPr>
            <sz val="9"/>
            <color indexed="81"/>
            <rFont val="Tahoma"/>
            <family val="2"/>
          </rPr>
          <t xml:space="preserve">VER ANEXO 1
</t>
        </r>
      </text>
    </comment>
    <comment ref="AV7" authorId="3" shapeId="0">
      <text>
        <r>
          <rPr>
            <b/>
            <sz val="9"/>
            <color indexed="81"/>
            <rFont val="Tahoma"/>
            <family val="2"/>
          </rPr>
          <t>VER ANEXO 1</t>
        </r>
        <r>
          <rPr>
            <sz val="9"/>
            <color indexed="81"/>
            <rFont val="Tahoma"/>
            <family val="2"/>
          </rPr>
          <t xml:space="preserve">
</t>
        </r>
      </text>
    </comment>
    <comment ref="AT24" authorId="4"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comments2.xml><?xml version="1.0" encoding="utf-8"?>
<comments xmlns="http://schemas.openxmlformats.org/spreadsheetml/2006/main">
  <authors>
    <author>tc={A459C35F-2B7E-4A61-8412-9D0C28F5C683}</author>
  </authors>
  <commentList>
    <comment ref="C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Describa las actividades con las que se esperan lograr la metas productos, Deben ser medibles, cuantificable y realizables. Puede agregar filas las veces que sea necesario.</t>
        </r>
      </text>
    </comment>
  </commentList>
</comments>
</file>

<file path=xl/comments3.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4.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<sst xmlns="http://schemas.openxmlformats.org/spreadsheetml/2006/main" count="1044" uniqueCount="487">
  <si>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</si>
  <si>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</si>
  <si>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</si>
  <si>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</si>
  <si>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</si>
  <si>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</si>
  <si>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</si>
  <si>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</si>
  <si>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</si>
  <si>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</si>
  <si>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</si>
  <si>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</si>
  <si>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</si>
  <si>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</si>
  <si>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</si>
  <si>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</si>
  <si>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</si>
  <si>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</si>
  <si>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</si>
  <si>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</si>
  <si>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</si>
  <si>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</si>
  <si>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</si>
  <si>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</si>
  <si>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</si>
  <si>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</si>
  <si>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</si>
  <si>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</si>
  <si>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</si>
  <si>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</si>
  <si>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</si>
  <si>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</si>
  <si>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</si>
  <si>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</si>
  <si>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</si>
  <si>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</si>
  <si>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</si>
  <si>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</si>
  <si>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</si>
  <si>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</si>
  <si>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</si>
  <si>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</si>
  <si>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</si>
  <si>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</si>
  <si>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</si>
  <si>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</si>
  <si>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</si>
  <si>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</si>
  <si>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</si>
  <si>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</si>
  <si>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</si>
  <si>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</si>
  <si>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</si>
  <si>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</si>
  <si>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</si>
  <si>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</si>
  <si>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</si>
  <si>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</si>
  <si>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</si>
  <si>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</si>
  <si>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</si>
  <si>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</si>
  <si>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</si>
  <si>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</si>
  <si>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</si>
  <si>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</si>
  <si>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</si>
  <si>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</si>
  <si>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</si>
  <si>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</si>
  <si>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</si>
  <si>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</si>
  <si>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</si>
  <si>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</si>
  <si>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</si>
  <si>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</si>
  <si>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</si>
  <si>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</si>
  <si>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</si>
  <si>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</si>
  <si>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</si>
  <si>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</si>
  <si>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</si>
  <si>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</si>
  <si>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</si>
  <si>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</si>
  <si>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</si>
  <si>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</si>
  <si>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</si>
  <si>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</si>
  <si>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</si>
  <si>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</si>
  <si>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</si>
  <si>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</si>
  <si>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</si>
  <si>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</si>
  <si>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</si>
  <si>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</si>
  <si>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</si>
  <si>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</si>
  <si>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</si>
  <si>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</si>
  <si>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</si>
  <si>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</si>
  <si>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</si>
  <si>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</si>
  <si>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</si>
  <si>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</si>
  <si>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</si>
  <si>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</si>
  <si>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</si>
  <si>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</si>
  <si>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</si>
  <si>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</si>
  <si>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</si>
  <si>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</si>
  <si>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</si>
  <si>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</si>
  <si>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</si>
  <si>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</si>
  <si>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</si>
  <si>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</si>
  <si>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</si>
  <si>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</si>
  <si>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</si>
  <si>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</si>
  <si>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</si>
  <si>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</si>
  <si>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</si>
  <si>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</si>
  <si>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</si>
  <si>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</si>
  <si>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</si>
  <si>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</si>
  <si>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</si>
  <si>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</si>
  <si>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</si>
  <si>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</si>
  <si>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</si>
  <si>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</si>
  <si>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</si>
  <si>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</si>
  <si>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</si>
  <si>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</si>
  <si>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</si>
  <si>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</si>
  <si>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</si>
  <si>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</si>
  <si>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</si>
  <si>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</si>
  <si>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</si>
  <si>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</si>
  <si>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</si>
  <si>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</si>
  <si>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</si>
  <si>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</si>
  <si>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</si>
  <si>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ALCALDIA DISTRITAL DE CARTAGENA DE INDIAS</t>
  </si>
  <si>
    <t xml:space="preserve">DEPENDENCIA : </t>
  </si>
  <si>
    <t>DEPARTAMENTO ADMINISTRATIVO DE TRANSITO Y TRANSPORTE DATT</t>
  </si>
  <si>
    <t>POLITICA DE ADMINISTRACION DE RIESGOS</t>
  </si>
  <si>
    <t>OBJETIVO DE DESARROLLO SOSTENIBLE</t>
  </si>
  <si>
    <t xml:space="preserve">DENOMINACION DEL PRODUCTO
</t>
  </si>
  <si>
    <t>DIMENSIONES DEL  MIPG</t>
  </si>
  <si>
    <t>POLITICAS DE GESTION Y DESEMPEÑO INSTITUCIONAL</t>
  </si>
  <si>
    <t>PROCESO ASOCIADO</t>
  </si>
  <si>
    <t>OBJETIVO INSTITUCIONAL</t>
  </si>
  <si>
    <t>APROPIACIÓN FINAL
(en pesos)</t>
  </si>
  <si>
    <t>2- SERVICIO</t>
  </si>
  <si>
    <t xml:space="preserve">Objetivo 11. Hacer que las ciudades y asentamientos humanos sean inclusivos, seguros, resilientes y sostenibles </t>
  </si>
  <si>
    <t>CARTAGENA RESILIENTE</t>
  </si>
  <si>
    <t>ESPACIO PUBLICO,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</si>
  <si>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</si>
  <si>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</si>
  <si>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</si>
  <si>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 xml:space="preserve">5,72 víctimas fatales por cada 100 mil habitantes
245 lesionados por cada 100 mil habitantes
</t>
  </si>
  <si>
    <t>Números de victimas fatales
Números de lesionados</t>
  </si>
  <si>
    <t>REDUCCION DE LA SINIESTRALIDAD VIAL</t>
  </si>
  <si>
    <t xml:space="preserve">Actores viales capacitados en educación y cultura para la seguridad vial </t>
  </si>
  <si>
    <t>Número</t>
  </si>
  <si>
    <t xml:space="preserve">192.438 Actores viales 
Fuente DATT
</t>
  </si>
  <si>
    <t>Capacitar 60.000 actores viales  en educación y cultura para la seguridad vial</t>
  </si>
  <si>
    <t>X</t>
  </si>
  <si>
    <t>Servicio de educación informal en seguridad en Servicio de transporte (2409006)(Producto principal del proyecto)</t>
  </si>
  <si>
    <t>GESTION CON VALORES PARA RESULTADOS</t>
  </si>
  <si>
    <t>Politica de Fortalecimiento organizacional y simplificación de procesos
Politica Servicio al ciudadano</t>
  </si>
  <si>
    <t>Proceso Educacion Vial/ Subproceso Educacion Vial preventiva</t>
  </si>
  <si>
    <t>Ejecutar el 80% de las capacitaciones en normas de tránsito de manera programada, para empresas, instituciones educativas, ciudadanía general e infractores, para reducción de la siniestralidad vial</t>
  </si>
  <si>
    <t>FORTALECIMIENTO DE LA EDUCACIÓN CULTURA Y SEGURIDAD VIAL EN EL DISTRITO DE   CARTAGENA DE INDIAS</t>
  </si>
  <si>
    <t xml:space="preserve">Reducir las tasas de la accidentalidad vial en el Distrito de Cartagena </t>
  </si>
  <si>
    <t>Capacitación de  actores viales  en educación y cultura para la seguridad vial</t>
  </si>
  <si>
    <t># de actores viales capacitados  en educación y cultura para la seguridad vial</t>
  </si>
  <si>
    <t>Subdirección Operativa/  Educación Vial</t>
  </si>
  <si>
    <t>John Pierre Pareja</t>
  </si>
  <si>
    <t>Recursos propios- ICLD</t>
  </si>
  <si>
    <t>1.2.3.2.25-168 - MULTAS TRANSITO Y TRANSPORTE</t>
  </si>
  <si>
    <t>2.3.2409.0600.2021130010246</t>
  </si>
  <si>
    <t>SI</t>
  </si>
  <si>
    <t xml:space="preserve">Servicios profesionales, técnicos y de apoyo a la gestión en temas de educación, cultura y seguridad vial </t>
  </si>
  <si>
    <t>Contratación Directa</t>
  </si>
  <si>
    <t>1.2.3.2.25-168 - MULTAS TRANSITO Y TRANSPORTE
1.3.3.4.19-95-168- RB MULTAS TRANSITO Y TRANSPORTE</t>
  </si>
  <si>
    <t>Campañas educativas en seguridad vial realizadas por diferentes medios</t>
  </si>
  <si>
    <t xml:space="preserve">79 Campañas Educativas 
Fuente DATT
</t>
  </si>
  <si>
    <t>Realizar 9 campañas educativas  en seguridad vial por diferentes medios para sensibilizar a 200.000  personas</t>
  </si>
  <si>
    <t xml:space="preserve">
# de personas sensibilizadas en educación, cultura y seguridad vial</t>
  </si>
  <si>
    <t>Señales verticales instaladas</t>
  </si>
  <si>
    <t xml:space="preserve">6685 Señales verticales 
Fuente DATT
</t>
  </si>
  <si>
    <t xml:space="preserve">Instalar 1.000 señales verticales </t>
  </si>
  <si>
    <t>Vías con dispositivos de control y señalización</t>
  </si>
  <si>
    <t>Proceso Gestion Tecnica/ Subproceso Señalización y Semaforización</t>
  </si>
  <si>
    <t>Elaborar estudios técnicos para cumplir con el 40% de las necesidades de señalización y semaforización del cuatrienio en el Distrito de Cartagena, para mejorar la movilidad y seguridad vial.</t>
  </si>
  <si>
    <t>AMPLIACIÓN Y MANTENIMIENTO DE LA SEÑALIZACIÓN VIAL EN EL DISTRITO DE  CARTAGENA DE INDIAS</t>
  </si>
  <si>
    <t>Ampliar y mantener la señalización vial  en el Distrito de Cartagena</t>
  </si>
  <si>
    <t>Instalación, demarcación y mantenimiento de la señalización vial</t>
  </si>
  <si>
    <t xml:space="preserve"># de señales verticales instaladas </t>
  </si>
  <si>
    <t>Subdirección Operativa/ señalización vial</t>
  </si>
  <si>
    <t>Alexander Baracaldo</t>
  </si>
  <si>
    <t>1.2.1.0.00-001 - ICLD</t>
  </si>
  <si>
    <t>2.3.2409.0600.2021130010247</t>
  </si>
  <si>
    <t>Servicios profesionales, técnicos y  de apoyo a la gestión en  obras , mantenimiento, monitoreo de la señalización vial y del sistema semafórico  del Distrito de Cartagena</t>
  </si>
  <si>
    <t xml:space="preserve">Metros lineales en marcas 
longitudinales demarcados 
</t>
  </si>
  <si>
    <t>Metros líneales</t>
  </si>
  <si>
    <t xml:space="preserve">555.217 Metros lineales 
Fuente DATT 
</t>
  </si>
  <si>
    <t xml:space="preserve">Demarcar 150.000 metros lineales en marcas longitudinales  </t>
  </si>
  <si>
    <t xml:space="preserve">Metros lineales en marcas longitudinales  demarcados </t>
  </si>
  <si>
    <t>Servicios de suministro, instalación, aplicación, demarcación  y  mantenimiento de la señalización horizontal y vertical en el Distrito de cartagena.</t>
  </si>
  <si>
    <t>Licitación Pública</t>
  </si>
  <si>
    <t>Pasos peatonales demarcados o mantenidos</t>
  </si>
  <si>
    <t>ND</t>
  </si>
  <si>
    <t>Demarcar o mantener 400 pasos peatonales.</t>
  </si>
  <si>
    <t>#  de Pasos peatonales demarcados o mantenidos</t>
  </si>
  <si>
    <t>Zonas escolares demarcadas o mantenidas</t>
  </si>
  <si>
    <t>Demarcar o mantener 80 zonas escolares</t>
  </si>
  <si>
    <t># de  zonas escolares demarcadas o mantenidas</t>
  </si>
  <si>
    <t>Interventoria técnica, administrativa y financiera al servicio de suministro, instalación, aplicación, demarcación  y  mantenimiento de la señalización horizontal y vertical en el Distrito de cartagena.</t>
  </si>
  <si>
    <t>Concurso de mérito</t>
  </si>
  <si>
    <t>Líneas reductores de velocidad instalados tipo bandas sonoras o resaltos o estoperoles</t>
  </si>
  <si>
    <t xml:space="preserve">Instalar 1.000 líneas de reductores de velocidad tipo bandas sonoras o resaltos o estoperoles. </t>
  </si>
  <si>
    <t># de líneas de reductores de velocidad instaladas</t>
  </si>
  <si>
    <t>Servicios para la  operación y  mantenimiento del sistema semafórico del Distrito de Cartagena</t>
  </si>
  <si>
    <t>Operación y mantenimiento del sistema semafórico</t>
  </si>
  <si>
    <t xml:space="preserve"># de intersecciones  semafóricas instaladas
</t>
  </si>
  <si>
    <t xml:space="preserve">Plan local de seguridad vial formulado </t>
  </si>
  <si>
    <t xml:space="preserve">Formular el Plan local de seguridad vial para la ciudad </t>
  </si>
  <si>
    <t xml:space="preserve">Documentos normativos </t>
  </si>
  <si>
    <t>N/A</t>
  </si>
  <si>
    <t>Proceso Gestion Tecnica/ Subproceso Gestión de estudios técnicos viales</t>
  </si>
  <si>
    <t>FORMULACIÓN Y ADOPCIÓN DEL PLAN LOCAL DE SEGURIDAD VIAL EN EL DISTRITO DE  CARTAGENA DE INDIAS</t>
  </si>
  <si>
    <t>Fortalecer la cultura y educación vial en el Distrito de Cartagena</t>
  </si>
  <si>
    <t>Implementación Plan Local de Seguridad Vial</t>
  </si>
  <si>
    <t>% del plan local de seguridad vial implementado</t>
  </si>
  <si>
    <t>Subdirección Operativa</t>
  </si>
  <si>
    <t>Karen Velasquez</t>
  </si>
  <si>
    <t>2.3.2409.0600.2021130010251</t>
  </si>
  <si>
    <t>Servicios profesionales, técnicos y de apoyo a la gestión en la  implementación y desarrollo del  del Plan local de seguridad vial de la ciudad</t>
  </si>
  <si>
    <t xml:space="preserve">FORTALECIMIENTO DE LA CAPACIDAD DE RESPUESTA DEL DEPARTAMENTO ADMINISTRATIVO DE TRANSITO TRANSPORTE </t>
  </si>
  <si>
    <t xml:space="preserve">Funcionarios capacitados en competencias laborales </t>
  </si>
  <si>
    <t xml:space="preserve">100 funcionarios 
Fuente DATT
</t>
  </si>
  <si>
    <t xml:space="preserve">Capacitar a 201 funcionarios en competencias laborales </t>
  </si>
  <si>
    <t>Servicio de Implementación Sistemas de Gestión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</si>
  <si>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</si>
  <si>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</si>
  <si>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</si>
  <si>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</si>
  <si>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</si>
  <si>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Rosyani Rodriguez Acosta</t>
  </si>
  <si>
    <t>2.3.4599.1000.2021130010248</t>
  </si>
  <si>
    <t xml:space="preserve">% de renovación del parque automotor </t>
  </si>
  <si>
    <t>Porcentaje</t>
  </si>
  <si>
    <t xml:space="preserve">96% (110 vehículos) con 5 o más años de vida útil 
Fuente DATT
</t>
  </si>
  <si>
    <t xml:space="preserve">Renovar el 70 % (80 vehículos) del parque automotor </t>
  </si>
  <si>
    <t>Renovación y mantenimiento del parque automotor</t>
  </si>
  <si>
    <t># de motocicletas  mantenidas y en servicio</t>
  </si>
  <si>
    <t>Servicios de mantenimiento preventivo y correctivo para las motocicletas y  vehículos del parque automotor del DATT</t>
  </si>
  <si>
    <t>Selección abreviada de menor cuantía</t>
  </si>
  <si>
    <t># de vehículos mantenidos y en servicio</t>
  </si>
  <si>
    <t># de motocicletas y/o vehículos adquiridos</t>
  </si>
  <si>
    <t>Adquisición de motocicletas y vehículos  para renovar el parque automotor del DATT</t>
  </si>
  <si>
    <t xml:space="preserve">% Cartera morosa recuperada </t>
  </si>
  <si>
    <t xml:space="preserve">$ 551.036.646.077,oo
(100%)
Fuente DATT
</t>
  </si>
  <si>
    <t xml:space="preserve">Recuperar $ 44.082.931.686,oo
(8%) de la cartera morosa 
</t>
  </si>
  <si>
    <t>Recuperación de la cartera morosa</t>
  </si>
  <si>
    <t>% de cartera morosa recuperada</t>
  </si>
  <si>
    <t>Servicios profesionales, técnicos y de apoyo a la gestión en temas de cobro coactivo, organización del archivo y atención al asuario</t>
  </si>
  <si>
    <t xml:space="preserve">Servicios de mensajería especializada </t>
  </si>
  <si>
    <t>% promedio de cumplimiento de los requisitos del Sistema de Gestión de Calidad</t>
  </si>
  <si>
    <t>77% (19 requisitos del SGC) Fuente DATT</t>
  </si>
  <si>
    <t>100% (19 requisitos del SGC) promedio de cumplimiento de los requisitos del Sistema de Gestión de Calidad</t>
  </si>
  <si>
    <t>Implementación del  sistema de gestión de calidad</t>
  </si>
  <si>
    <t>% de sistema de gestión de calidad implementado</t>
  </si>
  <si>
    <t>Adquisición y/o arriendo de equipos, maquinarias, muebles de oficinas, equipos informáticos con destino al DATT</t>
  </si>
  <si>
    <t>Archivo general del DATT organizado</t>
  </si>
  <si>
    <t>Servicios de  arriendo  especializado de un espacio para almacenar y depositar parte del acervo documental del DATT</t>
  </si>
  <si>
    <t>Sede DATT manga mantenida, reparada y adecuada</t>
  </si>
  <si>
    <t>1.3.2.3.11-079 - RF DATT</t>
  </si>
  <si>
    <t>Mantenimiento, reparaciones y adecuaciones de las instalaciones  del DATT sede Manga</t>
  </si>
  <si>
    <t># de camaras lasser mantenidas y en servicio</t>
  </si>
  <si>
    <t>Servicios de mantenimiento preventivo y correctivo de camaras laser y equipos de alcohosensores</t>
  </si>
  <si>
    <t># de alcohosensores mantenidos  y en servicio</t>
  </si>
  <si>
    <t>Plataforma tecnológica virtual para la información y gestión de trámites diseñada  e implementada</t>
  </si>
  <si>
    <t xml:space="preserve">Diseñar e implementar una plataforma tecnológica virtual para la información y gestión de trámites </t>
  </si>
  <si>
    <t>Servicios de información implementados</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</si>
  <si>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</si>
  <si>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</si>
  <si>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DISEÑO E IMPLEMENTACIÓN DE UNA PLATAFORMA TECNOLÓGICA  VIRTUAL PARA LA INFORMACIÓN Y LA GESTIÓN DE TRÁMITES EN EL DEPARTAMENTO ADMINISTRATIVO DE TRÁNSITO Y TRANSPORTE EN EL DISTRITO DE   CARTAGENA DE INDIAS</t>
  </si>
  <si>
    <t>Implementar una plataforma tecnológica virtual para la información y realización de trámites en el Departamento Adminsitrativo de Transito</t>
  </si>
  <si>
    <t>Actualización y mantenimiento de la  plataforma tecnológica virtual</t>
  </si>
  <si>
    <t>Subdirección Adminsitrativa y Financiera /trámites y servicios</t>
  </si>
  <si>
    <t>Katty Jurado Visbal</t>
  </si>
  <si>
    <t>NO</t>
  </si>
  <si>
    <t xml:space="preserve">Estudios e  implementación del sistema de fiscalización electrónica en la ciudad elaborados </t>
  </si>
  <si>
    <t>Elaborar los estudios e implementar el sistema de fiscalización electrónica en 10 puntos de la ciudad.</t>
  </si>
  <si>
    <t xml:space="preserve">Documentos de lineamientos técnicos </t>
  </si>
  <si>
    <t>Gestion Operativa, Control de Tránsito y Transporte</t>
  </si>
  <si>
    <t>ESTUDIOS PARA IMPLEMENTAR EL SISTEMA DE FISCALIZACIÓN ELECTRÓNICA PARA LA REGULACIÓN Y EL CONTROL DEL TRÁNSITO EN EL DISTRITO DE   CARTAGENA DE INDIAS</t>
  </si>
  <si>
    <t>Aumentar la regulación y el control del tránsito en el Distrito de Cartagena de Indias</t>
  </si>
  <si>
    <t>Implementación del  Sistema de fiscalización electrónica</t>
  </si>
  <si>
    <t>Subdirección Operativa/ Planeación vial</t>
  </si>
  <si>
    <t>Boris Burgos Burgos</t>
  </si>
  <si>
    <t>MOVILIDAD SOSTENIBLE EN EL DISTRITO DE CARTAGENA</t>
  </si>
  <si>
    <t>Campañas pedagógicas realizadas  por diferentes medios para el uso de Transporte Público Masivo, Colectivo e Individual</t>
  </si>
  <si>
    <t>Realizar 9 campañas pedagógicas por diferentes medios  para el uso de Transporte Público Masivo, Colectivo e Individual para sensibilizar a 200.000 usuarios</t>
  </si>
  <si>
    <t>Documentos normativos</t>
  </si>
  <si>
    <t>Gestion Operativa, Control de Tránsito y Transporte/ Subproceso Gestión de Contravención por Normas Transporte Público</t>
  </si>
  <si>
    <t>APOYO PARA LA GESTIÓN DEL TRANSPORTE PÚBLICO MASIVO COLECTIVO E INDIVIDUAL EN EL DISTRITO DE   CARTAGENA DE INDIAS</t>
  </si>
  <si>
    <t>Mejorar la prestación del servicio de transporte público en todas sus formas en el Distrito de Cartagena.</t>
  </si>
  <si>
    <t>Diseño y realización de campañas de sensibilización para el uso de transporte público</t>
  </si>
  <si>
    <t># de campañas de sensibilización para el uso de transporte público diseñadas y realizadas</t>
  </si>
  <si>
    <t>Subdirección Operativa/Transporte Público</t>
  </si>
  <si>
    <t>Digna Vargas Arroyo</t>
  </si>
  <si>
    <t>2.3.2409.0600.2021130010250</t>
  </si>
  <si>
    <t>Diseñar y realizar campañas pedagogicas de sensibilización para el uso del transporte público en todas sus formas</t>
  </si>
  <si>
    <t xml:space="preserve">Estudio técnico elaborado para actualización y normalización  de los recorridos del TPC  </t>
  </si>
  <si>
    <t xml:space="preserve">16 Recorridos del TPC
Fuente DATT
</t>
  </si>
  <si>
    <t xml:space="preserve">Elaborar un estudio técnico para actualización y normalización  de los 16  recorridos del TPC  </t>
  </si>
  <si>
    <t>Actualización y normalización de  los recorridos del transporte público colectivo</t>
  </si>
  <si>
    <t># de recorridos del transporte público colectivo actualizados y normalizados</t>
  </si>
  <si>
    <t>Terminales satélites de transporte ilegal erradicadas</t>
  </si>
  <si>
    <t xml:space="preserve">3 Terminales Satélites
Fuente DATT
</t>
  </si>
  <si>
    <t>Erradicar 3 terminales satélites de transporte ilegal</t>
  </si>
  <si>
    <t>Erradicación de las terminales satélites de transporte ilegal</t>
  </si>
  <si>
    <t># de terminales satélites de transporte ilegal erradicadas</t>
  </si>
  <si>
    <t>Jorge Gonzalez Barco</t>
  </si>
  <si>
    <t xml:space="preserve">Servicio integral de  gruas y patios en los operativos que realiza  el DATT </t>
  </si>
  <si>
    <t>Estudios realizados  para implementación de taxímetro para servicio de Transporte Público Individual</t>
  </si>
  <si>
    <t xml:space="preserve">Realizar los estudios para implementación de taxímetro para servicio de Transporte Público Individual </t>
  </si>
  <si>
    <t>Implementación de taximetro en el servicio de transporte público individual</t>
  </si>
  <si>
    <t>Servicios profesionales , técnicos de apoyo a la gestión para actividades  de transporte público</t>
  </si>
  <si>
    <t>Tramos viales peatonalizados en el centro histórico</t>
  </si>
  <si>
    <t>Peatonalizar 3 tramos viales en el centro histórico</t>
  </si>
  <si>
    <t>Infraestructura de transporte para la seguridad vial mejorada</t>
  </si>
  <si>
    <t>IMPLEMENTACIÓN SISTEMA DE MOVILIDAD SOSTENIBLE EN EL DISTRITO DE   CARTAGENA DE INDIAS</t>
  </si>
  <si>
    <t>Mejorar el sistema de movilidad en el Distrito de Cartagena</t>
  </si>
  <si>
    <t>Diseño, demarcación e implementación de Bicicarril</t>
  </si>
  <si>
    <t xml:space="preserve"> kilómetros de bicicarril diseñados, demarcados e implementados </t>
  </si>
  <si>
    <t>2.3.2409.0600.2021130010249</t>
  </si>
  <si>
    <t>Servicios profesionales, técnicos y de apoyo a la gestión que desarrolla la subdirección operativa del DATT en materia de movilidad</t>
  </si>
  <si>
    <t>Kilómetros de bicicarril  diseñados, demarcados e implementados</t>
  </si>
  <si>
    <t>Kilómetros</t>
  </si>
  <si>
    <t xml:space="preserve">17 km entre Ciclorrutas y bicicarril
Fuentes GEPM
</t>
  </si>
  <si>
    <t xml:space="preserve">Diseñar, demarcar e implementar 10 kilómetros de bicicarril </t>
  </si>
  <si>
    <t>Servicios para el diseño, demarcación e implementación  de bicicarril</t>
  </si>
  <si>
    <t>Sistema de información para gestión de tránsito en tiempo real diseñado e implementado.</t>
  </si>
  <si>
    <t xml:space="preserve">Diseñar e implementar un sistema de información para gestión de tránsito en tiempo real </t>
  </si>
  <si>
    <t>Intersecciones viales intervenidas y mejoradas en su operación</t>
  </si>
  <si>
    <t xml:space="preserve">17 Intersecciones Viales 
Fuente DATT
</t>
  </si>
  <si>
    <t xml:space="preserve">Intervenir y mejorar en su operación 5 intersecciones viales </t>
  </si>
  <si>
    <t>Convenio Interadministrativo</t>
  </si>
  <si>
    <t>Estudios de estructuración técnica, legal y financiera del sistema de estacionamientos públicos en vía y fuera de vía realizados</t>
  </si>
  <si>
    <t xml:space="preserve">Realizar los estudios de estructuración técnica, legal y financiera del sistema de estacionamientos públicos en vía y fuera de vía </t>
  </si>
  <si>
    <t xml:space="preserve">Porcentaje del censo de Vehículos de Tracción Animal sustituidos </t>
  </si>
  <si>
    <t xml:space="preserve">274 Vehículos de Tracción Animal 
Fuente Umata 2019
</t>
  </si>
  <si>
    <t>Sustituir EL 100% del censo de Vehículos de Tracción Animal (274 VTA)</t>
  </si>
  <si>
    <t>Seguimiento y control a la operación de los sistemas de transporte</t>
  </si>
  <si>
    <t>SUSTITUCIÓN DE VEHÍCULOS DE TRACCIÓN ANIMAL DEDICADOS AL TRANSPORTE DE CARGA LIVIANA EXISTENTES EN EL DISTRITO DE CARTAGENA DE INDIAS</t>
  </si>
  <si>
    <t>Organizar la movilidad induciendo a las buenas práticas en el transporte de carga liviana en el Distrito de Cartagena.</t>
  </si>
  <si>
    <t>Sustitución de vehículos de tracción animal VTA</t>
  </si>
  <si>
    <t>Subdirección jurídica</t>
  </si>
  <si>
    <t>Mirian Solorzano Escobar</t>
  </si>
  <si>
    <t>2.3.2409.0600.2020130010329</t>
  </si>
  <si>
    <t xml:space="preserve">1.2.3.2.25-168
MULTAS  DE TRANSITO Y TRANSPORTE
</t>
  </si>
  <si>
    <t>ALCALDIA MAYOR DE CARTAGENA DE INDIAS</t>
  </si>
  <si>
    <t>SALVEMOS JUNTOS A CARTAGENA - POR UNA CARTAGENA LIBRE Y RESILIENTE</t>
  </si>
  <si>
    <t>Pilar</t>
  </si>
  <si>
    <t>Línea Estratégica</t>
  </si>
  <si>
    <t>Programa</t>
  </si>
  <si>
    <t>Indicador de Producto</t>
  </si>
  <si>
    <t>Línea Base 2019</t>
  </si>
  <si>
    <t>Descripción de la Meta Producto 2020-2023</t>
  </si>
  <si>
    <t>Valor Absoluto de la Meta Producto 2020-2023</t>
  </si>
  <si>
    <t>% de avance de la meta
anual</t>
  </si>
  <si>
    <t>% de Avance de la meta cuatrienio</t>
  </si>
  <si>
    <t>% de  avance promedio por programa
anual</t>
  </si>
  <si>
    <t>% de  avance promedio por programa
cuatrienio</t>
  </si>
  <si>
    <t>PILAR # 1 CARTAGENA RESILIENTE</t>
  </si>
  <si>
    <t xml:space="preserve">Instalar 1.000 señales verticales  </t>
  </si>
  <si>
    <t xml:space="preserve">Vehículos de Tracción Animal sustituidos </t>
  </si>
  <si>
    <t>Elaborado por: Carlos Fuentes Alvarez-Asesor Externo SAF-DATT</t>
  </si>
  <si>
    <t>% DE EJECUCION
PROMEDIO</t>
  </si>
  <si>
    <t>NIVEL DE EFICACIA</t>
  </si>
  <si>
    <t>GENERAL TODOS LOS PROGRAMAS</t>
  </si>
  <si>
    <t>Nombre del proyecto</t>
  </si>
  <si>
    <t>Actividades de proyecto de inversión viabilizadas en SUIFP 
( HITOS )</t>
  </si>
  <si>
    <t xml:space="preserve">Entregable / bien o servicio </t>
  </si>
  <si>
    <t>% de avance de la actividad</t>
  </si>
  <si>
    <t>% de  avance por proyecto</t>
  </si>
  <si>
    <t>Fortalecimiento de la Educación Cultura y Seguridad Vial en el Distrito de   Cartagena de Indias</t>
  </si>
  <si>
    <t>Capacitar 10. 000 actores viales  en educación y cultura para la seguridad vial</t>
  </si>
  <si>
    <t>Ampliación y mantenimiento de la señalización vial en el Distrito de  Cartagena de Indias</t>
  </si>
  <si>
    <t>Formulación y adopción del Plan Local de Seguridad Vial en el Distrito de  Cartagena de Indias</t>
  </si>
  <si>
    <t xml:space="preserve">Formular  el Plan local de seguridad vial para la ciudad </t>
  </si>
  <si>
    <t>Implementación de Reingenieria Institucional y Fortalecimiento Financiero del Departamento Administrativo de Transito y Transporte de   Cartagena de Indias</t>
  </si>
  <si>
    <t xml:space="preserve">Renovar el  14% del parque automotor </t>
  </si>
  <si>
    <t xml:space="preserve">Recuperar el 2,73 %  de la cartera morosa 
</t>
  </si>
  <si>
    <t>40%  promedio de cumplimiento de los requisitos del Sistema de Gestión de Calidad</t>
  </si>
  <si>
    <t>Diseño e implementación de una plataforma tecnológica  virtual para la información y la gestión de trámites en el Departamento Administrativo de Tránsito y Transporte en el Distrito de   Cartagena de Indias</t>
  </si>
  <si>
    <t>Estudios para implementar el sistema de fiscalización electrónica para la regulación y el control del tránsito en el Distrito de   Cartagena de Indias</t>
  </si>
  <si>
    <t>Apoyo para la gestión del transporte público masivo colectivo e individual en el Distrito de   Cartagena de Indias</t>
  </si>
  <si>
    <t>Realizar   3 campañas pedagógicas por diferentes medios  para el uso de Transporte Público Masivo, Colectivo e Individual para sensibilizar a 200.000 usuarios</t>
  </si>
  <si>
    <t>Erradicar 2 terminal satélite de transporte ilegal</t>
  </si>
  <si>
    <t>Implementación Sistema de Movilidad Sostenible en el Distrito de   Cartagena de Indias</t>
  </si>
  <si>
    <t xml:space="preserve">Diseñar, demarcar e implementar 8,4 kilómetros de bicicarril </t>
  </si>
  <si>
    <t>Sustitución de vehículos de tracción animal dedicados al transporte de carga liviana existentes en el Distrito de   Cartagena de Indias</t>
  </si>
  <si>
    <t xml:space="preserve">Sustituir el 100% del censo de Vehículos de Tracción Animal </t>
  </si>
  <si>
    <t>% PROMEDIO DE EJECUCION</t>
  </si>
  <si>
    <t>PROGRAMA DE INVERSIÓN</t>
  </si>
  <si>
    <t>Reducción de la Siniestralidad Vial</t>
  </si>
  <si>
    <t>Fortalecimiento de la Capacidad de Respuesta del Departamento Administrativo de Tránsito y Transporte DATT</t>
  </si>
  <si>
    <t>Movilidad Sostenible del Distrito de Cartagena</t>
  </si>
  <si>
    <t>General todos los programas</t>
  </si>
  <si>
    <t xml:space="preserve">PROGRAMACION NUMERICA DE LA ACTIVIDAD PROYECTO 2024
</t>
  </si>
  <si>
    <t xml:space="preserve">1.2.3.2.25-168 - MULTAS TRANSITO Y TRANSPORTE
</t>
  </si>
  <si>
    <t xml:space="preserve"># Central semafórica en operación
</t>
  </si>
  <si>
    <t xml:space="preserve">1.2.1.0.00-001 - ICLD
1.2.3.2.25-168 - MULTAS TRANSITO Y TRANSPORTE
</t>
  </si>
  <si>
    <t xml:space="preserve"> SEGUIMIENTO METAS PRODUCTOS 2024</t>
  </si>
  <si>
    <t>Programación Meta 2024</t>
  </si>
  <si>
    <t>Ejecución  
Meta producto 
1 de enero -
31 de marzo 204</t>
  </si>
  <si>
    <t>Ejecución  Meta producto  1 de abril- 30 de junio  2024</t>
  </si>
  <si>
    <t>Ejecución  Meta producto  1 de julio - 30 de sept 2024</t>
  </si>
  <si>
    <t>Ejecución  Meta producto oct-dic
2024</t>
  </si>
  <si>
    <t>Ejecución acumulada meta producto a 31  de dic de 2024</t>
  </si>
  <si>
    <t xml:space="preserve">% de  avance promedio por programa
2024
</t>
  </si>
  <si>
    <t>Ejecución de  Actividades de proyectos
 1 de enero 31 de marzo 2024</t>
  </si>
  <si>
    <t>Ejecución de  Actividades de proyectos 1 de  abril - a  30 de junio 2024</t>
  </si>
  <si>
    <t>Ejecución de Acumulada de  Actividades de proyectos a 31 de dic 2024</t>
  </si>
  <si>
    <t>Descripción de la Meta Producto 2024</t>
  </si>
  <si>
    <t xml:space="preserve">Instalar 324 señales verticales </t>
  </si>
  <si>
    <t xml:space="preserve">Demarcar 69939 metros lineales en marcas longitudinales  </t>
  </si>
  <si>
    <t>Demarcar o mantener 101 pasos peatonales.</t>
  </si>
  <si>
    <t>Demarcar o mantener  5 zonas escolares</t>
  </si>
  <si>
    <t xml:space="preserve">Instalar 883 líneas de reductores de velocidad tipo bandas sonoras o resaltos o estoperoles. </t>
  </si>
  <si>
    <t xml:space="preserve"># de intersecciones semafóricas mantenidas
</t>
  </si>
  <si>
    <t xml:space="preserve">Elaborar un estudio técnico para la actualización y normalización  de los 16  recorridos del TPC  </t>
  </si>
  <si>
    <t xml:space="preserve">Realizar los estudios para la  implementación del taxímetro en  el servicio de Transporte Público Individual </t>
  </si>
  <si>
    <t>Estudios técnicos realizados  para la implementación  del taxímetro en el  servicio de Transporte Público Individual</t>
  </si>
  <si>
    <t>#  de vehículos de tracción animal dedicados al transporte de carga livianas sustituidos</t>
  </si>
  <si>
    <t>#  de vehículos de tracción animal dedicados al servicio turístico sustituidos</t>
  </si>
  <si>
    <t>Ejecución de  Actividades de proyectos 1 de  jul- 30 sept  2024</t>
  </si>
  <si>
    <t>Ejecución de  Actividades de proyectos 1 oct -31 dic 2024</t>
  </si>
  <si>
    <t xml:space="preserve"># de intersecciones semafóricas mantenidas y en servicio
</t>
  </si>
  <si>
    <t xml:space="preserve">
# de  central semafórica en operación
</t>
  </si>
  <si>
    <t xml:space="preserve"> # de vehículos mantenidos y en servicio</t>
  </si>
  <si>
    <t xml:space="preserve">1.2.1.0.00-001 - ICLD
1.2.3.2.25-168 - MULTAS TRANSITO Y TRANSPORTE
1.3.2.3.11-079 - RF DATT
</t>
  </si>
  <si>
    <t xml:space="preserve">1.2.1.0.00-001 - ICLD
1.2.3.2.25-168 - MULTAS TRANSITO Y TRANSPORTE
</t>
  </si>
  <si>
    <t>Sustituir vehículos de tracción animal dedicados al transporte de carga livianas por unidades  de negocios productivas</t>
  </si>
  <si>
    <t>Sustituir vehículos de tracción animal dedicados al  servicio turístico por coches eléctricos</t>
  </si>
  <si>
    <t>Elaborado por: Carlos Fuentes Alvarez- Asesor Externo SAF-DATT</t>
  </si>
  <si>
    <t>Programación númerica de la actividad proyecto 2024</t>
  </si>
  <si>
    <t>PLAN DE ACCIÓN DATT 2024</t>
  </si>
  <si>
    <t xml:space="preserve">1- Ejercer autoridad , 
capacitar y educar 
a la comunidad en 
normas de 
tránsito
2- Capacitación y 
orientación a la 
población en 
comportamientos 
en las vías
3- Revisar con 
antelación la 
pedagogía a 
utilizar en las 
campañas de 
educación víal
</t>
  </si>
  <si>
    <t>1- Resistencia de 
la comunidad 
para aplicar y 
cumplir las 
normas de 
tránsito
2- Conductores y 
peatones se 
resisten en 
seguir los 
protocolos de 
seguridad vial
3- Diseños de 
campañas no 
acordes con la 
pedagogía para 
la educación 
vial</t>
  </si>
  <si>
    <t>1- Falta de recursos humanos y financieros para poner en marcha el plan de señalización vial y semaforización
2- Los factores climáticos y del tiempo impiden el normal desarrollo de obras de señalización vial y semaforización
3- Precios superficialmente elevados de los elementos, dispositivos e insumos de señalización vial y semaforización</t>
  </si>
  <si>
    <t>1- Gestión de recursos financieros para la contracción de personal ,obras de señalización vial y semaforización
2-  Realizar las obras de señalización vial y semaforización  en épocas de sequias del año, para su normal desarrollo y ejecución.
3- Recurrir a los estudios de mercados y del sector para evitar el sobre costo en la adquisición de los elementos, dispositivos e insumos de señalización vial y semaforización</t>
  </si>
  <si>
    <t>1- Falta de coordinación y cooperación entre la administración Distrital , empresas privadas y  la población en  general para desarrollar acciones para prevenir 
accidentes.</t>
  </si>
  <si>
    <t>1- Conformar un equipo interdisciplinario con la participación de la Administración Distrital, la empresa privada y la comunidad para coordinar, realizar 
acciones para prevenir accidentes</t>
  </si>
  <si>
    <t xml:space="preserve">1- Incapacidad de la empresa para fortalecerse administrativa financiera y operativamente
2- Cambios en la normatividad vigente que impida continuar con el proceso para la implementación del sistema de gestión de calidad
3- Valores artificialmente altos para la adquisición de vehículos y motocicletas para renovar el parque automotor de la entidad
</t>
  </si>
  <si>
    <t xml:space="preserve">1- Conformar un equipo interdisciplinario con personal capacitado para liderar procesos de implementación de estrategias que fortalezcan la entidad 
administrativa, financiera y operativamente
2- Definir con antelación los procesos , estratégicos , misionales y de apoyo de la entidad
3- Realizar estudios de mercado y análisis de especificaciones técnicas para la adquisición de los vehículos y motocicletas </t>
  </si>
  <si>
    <t xml:space="preserve">1- Falta de coordinación y cooperación entre la Administración Distrital y las empresas prestadoras de servicios de transporte público para mejorar el servicio 
2- Servicios de educación no formal no acordes con la pedagogía de sensibilización para el uso del transporte público legal
3- Mal diseño y estructuración de los estudios técnicos para la implementación del taxímetro en el servicio de Transporte Público Individual.
</t>
  </si>
  <si>
    <t xml:space="preserve">1- Conformar un equipo técnico con la participación de la Administración Distrital, Gremio de Transporte y la  comunidad para coordinar la acciones a realizar para mejorar la 
prestación del servicio de transporte público en la ciudad
2- Implementar una pedagogía clara para orientar y sensibilizar a los usuarios al buen uso del transporte público legal
3- Recolectar información primaria para el diseño y estructuración de estudios técnicos para la implementación del taxímetro en la ciudad.
</t>
  </si>
  <si>
    <t>1- Falta de logística para mejorar la movilidad en puntos críticos
2- Sistema de información de movilidad  no acordes con las necesidades del usuario
3- Falta de información oficial para realizar los estudios técnicos para el diseño, demarcación e implementación de bicicarril</t>
  </si>
  <si>
    <t>1- Dotar a la entidad de logística para mejorar la movilidad en puntos críticos
2- Implementar un sistema de información acordes con las necesidades del usuario 
3- Recurrir a información oficial de primera fuente para realizar los estudios  técnicos para el diseño, demarcación e implementación de bicicarril</t>
  </si>
  <si>
    <t>Respondable</t>
  </si>
  <si>
    <t>Alexander Baracaldo Carrillo</t>
  </si>
  <si>
    <t>Karen Velasquez Rojano</t>
  </si>
  <si>
    <t>Rosyany Rodriguez Acosta</t>
  </si>
  <si>
    <t>Responsable</t>
  </si>
  <si>
    <t xml:space="preserve">Disminuir la tasa de mortalidad  en accidentes de transito 8,76 víctimas fatales por cada 100 mil habitantes
Mantener la tasa de morbilidad en accidentes de transito en 181 lesionados por cada 100 mil habitantes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</si>
</sst>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64" formatCode="_-&quot;$&quot;\ * #,##0_-;\-&quot;$&quot;\ * #,##0_-;_-&quot;$&quot;\ * &quot;-&quot;_-;_-@_-"/>
    <numFmt numFmtId="165" formatCode="_-&quot;$&quot;\ * #,##0.00_-;\-&quot;$&quot;\ * #,##0.00_-;_-&quot;$&quot;\ * &quot;-&quot;??_-;_-@_-"/>
    <numFmt numFmtId="166" formatCode="0;[Red]0"/>
    <numFmt numFmtId="167" formatCode="dd/mm/yy;@"/>
    <numFmt numFmtId="168" formatCode="&quot;$&quot;\ #,##0.00"/>
    <numFmt numFmtId="169" formatCode="dd/mm/yyyy;@"/>
    <numFmt numFmtId="170" formatCode="0.0"/>
  </numFmts>
  <fonts count="75"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11"/>
      <color theme="1"/>
      <name val="Calibri"/>
      <family val="2"/>
      <scheme val="minor"/>
    </font>
    <font>
      <b/>
      <sz val="20"/>
      <color theme="1"/>
      <name val="Calibri"/>
      <family val="2"/>
      <scheme val="minor"/>
    </font>
    <font>
      <b/>
      <sz val="20"/>
      <name val="Calibri"/>
      <family val="2"/>
      <scheme val="minor"/>
    </font>
    <font>
      <sz val="14"/>
      <color theme="1"/>
      <name val="Calibri"/>
      <family val="2"/>
      <scheme val="minor"/>
    </font>
    <font>
      <sz val="18"/>
      <color theme="1"/>
      <name val="Calibri"/>
      <family val="2"/>
      <scheme val="minor"/>
    </font>
    <font>
      <sz val="11"/>
      <name val="Calibri"/>
      <family val="2"/>
      <scheme val="minor"/>
    </font>
    <font>
      <sz val="16"/>
      <color theme="1"/>
      <name val="Calibri"/>
      <family val="2"/>
      <scheme val="minor"/>
    </font>
    <font>
      <b/>
      <sz val="16"/>
      <name val="Calibri"/>
      <family val="2"/>
      <scheme val="minor"/>
    </font>
    <font>
      <sz val="14"/>
      <color theme="1" tint="4.9989318521683403E-2"/>
      <name val="Calibri"/>
      <family val="2"/>
      <scheme val="minor"/>
    </font>
    <font>
      <sz val="11"/>
      <name val="Calibri"/>
      <family val="2"/>
    </font>
    <font>
      <sz val="10"/>
      <color rgb="FF000000"/>
      <name val="Times New Roman"/>
      <family val="1"/>
    </font>
    <font>
      <sz val="14"/>
      <color theme="1" tint="4.9989318521683403E-2"/>
      <name val="Arial"/>
      <family val="2"/>
    </font>
    <font>
      <sz val="11"/>
      <color theme="1" tint="4.9989318521683403E-2"/>
      <name val="Calibri"/>
      <family val="2"/>
      <scheme val="minor"/>
    </font>
    <font>
      <sz val="11"/>
      <color theme="1" tint="4.9989318521683403E-2"/>
      <name val="Arial"/>
      <family val="2"/>
    </font>
    <font>
      <sz val="12"/>
      <color indexed="81"/>
      <name val="Tahoma"/>
      <family val="2"/>
    </font>
    <font>
      <b/>
      <sz val="12"/>
      <color indexed="81"/>
      <name val="Tahoma"/>
      <family val="2"/>
    </font>
    <font>
      <b/>
      <sz val="14"/>
      <name val="Arial Narrow"/>
      <family val="2"/>
    </font>
    <font>
      <sz val="11"/>
      <name val="Arial Narrow"/>
      <family val="2"/>
    </font>
    <font>
      <b/>
      <sz val="12"/>
      <color theme="0"/>
      <name val="Arial Narrow"/>
      <family val="2"/>
    </font>
    <font>
      <b/>
      <sz val="12"/>
      <name val="Arial Narrow"/>
      <family val="2"/>
    </font>
    <font>
      <b/>
      <sz val="11"/>
      <name val="Arial Narrow"/>
      <family val="2"/>
    </font>
    <font>
      <b/>
      <sz val="11"/>
      <color theme="1"/>
      <name val="Arial Narrow"/>
      <family val="2"/>
    </font>
    <font>
      <sz val="10"/>
      <name val="Arial Narrow"/>
      <family val="2"/>
    </font>
    <font>
      <b/>
      <sz val="10"/>
      <color theme="0"/>
      <name val="Arial Narrow"/>
      <family val="2"/>
    </font>
    <font>
      <b/>
      <sz val="10"/>
      <color theme="1"/>
      <name val="Arial Narrow"/>
      <family val="2"/>
    </font>
    <font>
      <b/>
      <sz val="10"/>
      <name val="Arial Narrow"/>
      <family val="2"/>
    </font>
    <font>
      <b/>
      <sz val="11"/>
      <color theme="0"/>
      <name val="Arial Narrow"/>
      <family val="2"/>
    </font>
    <font>
      <sz val="11"/>
      <color theme="1"/>
      <name val="Arial Narrow"/>
      <family val="2"/>
    </font>
    <font>
      <sz val="12"/>
      <color theme="1"/>
      <name val="Arial Narrow"/>
      <family val="2"/>
    </font>
    <font>
      <b/>
      <sz val="14"/>
      <name val="Calibri"/>
      <family val="2"/>
      <scheme val="minor"/>
    </font>
    <font>
      <b/>
      <sz val="14"/>
      <name val="Calibri"/>
      <family val="2"/>
    </font>
    <font>
      <b/>
      <sz val="14"/>
      <color theme="1"/>
      <name val="Calibri"/>
      <family val="2"/>
      <scheme val="minor"/>
    </font>
    <font>
      <sz val="14"/>
      <name val="Calibri"/>
      <family val="2"/>
      <scheme val="minor"/>
    </font>
    <font>
      <b/>
      <sz val="14"/>
      <color theme="1"/>
      <name val="Arial Narrow"/>
      <family val="2"/>
    </font>
  </fonts>
  <fills count="28">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3" tint="-0.499984740745262"/>
        <bgColor indexed="64"/>
      </patternFill>
    </fill>
    <fill>
      <patternFill patternType="solid">
        <fgColor theme="9" tint="0.59999389629810485"/>
        <bgColor indexed="64"/>
      </patternFill>
    </fill>
    <fill>
      <patternFill patternType="solid">
        <fgColor theme="0"/>
        <bgColor indexed="64"/>
      </patternFill>
    </fill>
    <fill>
      <patternFill patternType="solid">
        <fgColor rgb="FF0070C0"/>
        <bgColor indexed="64"/>
      </patternFill>
    </fill>
    <fill>
      <patternFill patternType="solid">
        <fgColor theme="2" tint="-0.499984740745262"/>
        <bgColor indexed="64"/>
      </patternFill>
    </fill>
    <fill>
      <patternFill patternType="solid">
        <fgColor theme="5" tint="-0.499984740745262"/>
        <bgColor indexed="64"/>
      </patternFill>
    </fill>
    <fill>
      <patternFill patternType="solid">
        <fgColor theme="1"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8">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165" fontId="41" fillId="0" borderId="0" applyFont="0" applyFill="0" applyBorder="0" applyAlignment="0" applyProtection="0"/>
    <xf numFmtId="9" fontId="41" fillId="0" borderId="0" applyFont="0" applyFill="0" applyBorder="0" applyAlignment="0" applyProtection="0"/>
    <xf numFmtId="0" fontId="51" fillId="0" borderId="0"/>
  </cellStyleXfs>
  <cellXfs count="531">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1" fontId="22" fillId="0" borderId="0" xfId="0" applyNumberFormat="1" applyFont="1" applyAlignment="1">
      <alignment horizontal="center" vertical="center" wrapText="1"/>
    </xf>
    <xf numFmtId="0" fontId="32" fillId="0" borderId="0" xfId="0" applyFont="1" applyAlignment="1">
      <alignment horizontal="center" vertical="center" wrapText="1"/>
    </xf>
    <xf numFmtId="0" fontId="19" fillId="3" borderId="1" xfId="0" applyFont="1" applyFill="1" applyBorder="1" applyAlignment="1">
      <alignment horizontal="left" vertical="center" wrapText="1"/>
    </xf>
    <xf numFmtId="0" fontId="32" fillId="0" borderId="0" xfId="0" applyFont="1" applyAlignment="1">
      <alignment horizontal="left" vertical="center" wrapText="1"/>
    </xf>
    <xf numFmtId="0" fontId="28" fillId="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164"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2" fillId="0" borderId="1" xfId="4" applyFont="1" applyBorder="1" applyAlignment="1">
      <alignment horizontal="left" vertical="center" wrapText="1"/>
    </xf>
    <xf numFmtId="0" fontId="39" fillId="0" borderId="2" xfId="0" applyFont="1" applyBorder="1" applyAlignment="1">
      <alignment vertical="center" wrapText="1"/>
    </xf>
    <xf numFmtId="0" fontId="12" fillId="0" borderId="9" xfId="0" applyFont="1" applyBorder="1" applyAlignment="1">
      <alignment horizontal="center" vertical="center" wrapText="1"/>
    </xf>
    <xf numFmtId="0" fontId="8" fillId="6" borderId="1" xfId="0" applyFont="1" applyFill="1" applyBorder="1" applyAlignment="1">
      <alignment horizontal="center" vertical="center" textRotation="90" wrapText="1"/>
    </xf>
    <xf numFmtId="0" fontId="8" fillId="6" borderId="2" xfId="0" applyFont="1" applyFill="1" applyBorder="1" applyAlignment="1">
      <alignment horizontal="center" vertical="center" textRotation="90" wrapText="1"/>
    </xf>
    <xf numFmtId="0" fontId="8" fillId="6" borderId="2" xfId="0" applyFont="1" applyFill="1" applyBorder="1" applyAlignment="1">
      <alignment horizontal="center" vertical="center" wrapText="1"/>
    </xf>
    <xf numFmtId="9" fontId="8" fillId="6"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14" fontId="24" fillId="6" borderId="2"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20" fillId="3" borderId="9"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7" fillId="0" borderId="1" xfId="4" applyFont="1" applyBorder="1" applyAlignment="1">
      <alignment horizontal="left" vertical="center"/>
    </xf>
    <xf numFmtId="0" fontId="43" fillId="0" borderId="2" xfId="0" applyFont="1" applyBorder="1" applyAlignment="1">
      <alignment vertical="center" wrapText="1"/>
    </xf>
    <xf numFmtId="0" fontId="21" fillId="0" borderId="0" xfId="0" applyFont="1"/>
    <xf numFmtId="0" fontId="22" fillId="13"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0" fillId="0" borderId="1" xfId="0" applyBorder="1" applyAlignment="1">
      <alignment horizontal="center" vertical="center" wrapText="1"/>
    </xf>
    <xf numFmtId="0" fontId="47" fillId="0" borderId="1" xfId="0" applyFont="1" applyFill="1" applyBorder="1" applyAlignment="1">
      <alignment vertical="center"/>
    </xf>
    <xf numFmtId="0" fontId="47" fillId="0" borderId="1" xfId="0" applyFont="1" applyFill="1" applyBorder="1" applyAlignment="1">
      <alignment horizontal="center" vertical="center"/>
    </xf>
    <xf numFmtId="9" fontId="46" fillId="0" borderId="1" xfId="6" applyFont="1" applyBorder="1" applyAlignment="1">
      <alignment horizontal="center" vertical="center" wrapText="1"/>
    </xf>
    <xf numFmtId="167" fontId="46"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46" fillId="0" borderId="1" xfId="0" applyFont="1" applyBorder="1" applyAlignment="1">
      <alignment horizontal="left" vertical="center" wrapText="1"/>
    </xf>
    <xf numFmtId="14" fontId="46" fillId="0" borderId="1" xfId="0" applyNumberFormat="1" applyFont="1" applyBorder="1" applyAlignment="1">
      <alignment horizontal="center" vertical="center" wrapText="1"/>
    </xf>
    <xf numFmtId="0" fontId="46" fillId="0" borderId="1" xfId="0" applyFont="1" applyBorder="1" applyAlignment="1">
      <alignment vertical="center" wrapText="1"/>
    </xf>
    <xf numFmtId="14" fontId="0" fillId="0" borderId="1" xfId="0" applyNumberFormat="1" applyBorder="1" applyAlignment="1">
      <alignment horizontal="center" vertical="center"/>
    </xf>
    <xf numFmtId="9" fontId="50" fillId="0" borderId="1" xfId="6" applyFont="1" applyBorder="1" applyAlignment="1">
      <alignment horizontal="center" vertical="center" wrapText="1"/>
    </xf>
    <xf numFmtId="14" fontId="50"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0" fontId="46" fillId="0" borderId="1" xfId="7" applyFont="1" applyBorder="1" applyAlignment="1">
      <alignment vertical="center" wrapText="1"/>
    </xf>
    <xf numFmtId="9" fontId="50" fillId="0" borderId="1" xfId="6" applyFont="1" applyBorder="1" applyAlignment="1">
      <alignment horizontal="center" vertical="center"/>
    </xf>
    <xf numFmtId="4" fontId="46" fillId="0" borderId="1" xfId="0" applyNumberFormat="1" applyFont="1" applyBorder="1" applyAlignment="1">
      <alignment horizontal="center" vertical="center" wrapText="1"/>
    </xf>
    <xf numFmtId="3" fontId="48" fillId="0" borderId="1" xfId="0" applyNumberFormat="1" applyFont="1" applyFill="1" applyBorder="1" applyAlignment="1">
      <alignment horizontal="center" vertical="center"/>
    </xf>
    <xf numFmtId="0" fontId="46" fillId="0" borderId="0" xfId="0" applyFont="1" applyAlignment="1">
      <alignment vertical="center" wrapText="1"/>
    </xf>
    <xf numFmtId="9" fontId="46" fillId="0" borderId="1" xfId="6" applyFont="1" applyBorder="1" applyAlignment="1">
      <alignment horizontal="center" vertical="center"/>
    </xf>
    <xf numFmtId="9" fontId="46" fillId="0" borderId="1" xfId="6" applyFont="1" applyFill="1" applyBorder="1" applyAlignment="1">
      <alignment horizontal="center" vertical="center"/>
    </xf>
    <xf numFmtId="14" fontId="46" fillId="0" borderId="1" xfId="0" applyNumberFormat="1" applyFont="1" applyFill="1" applyBorder="1" applyAlignment="1">
      <alignment horizontal="center" vertical="center"/>
    </xf>
    <xf numFmtId="14" fontId="46" fillId="0" borderId="1" xfId="0" applyNumberFormat="1" applyFont="1" applyBorder="1" applyAlignment="1">
      <alignment horizontal="center" vertical="center"/>
    </xf>
    <xf numFmtId="0" fontId="4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6" fontId="0" fillId="0" borderId="1" xfId="0" applyNumberFormat="1" applyFont="1" applyBorder="1" applyAlignment="1">
      <alignment horizontal="center" vertical="center" wrapText="1"/>
    </xf>
    <xf numFmtId="0" fontId="46" fillId="0" borderId="1" xfId="0" applyFont="1" applyBorder="1" applyAlignment="1">
      <alignment horizontal="center" wrapText="1"/>
    </xf>
    <xf numFmtId="1" fontId="46" fillId="0" borderId="1" xfId="0" applyNumberFormat="1" applyFont="1" applyBorder="1" applyAlignment="1">
      <alignment horizontal="center" vertical="center" wrapText="1"/>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4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9" fontId="18" fillId="0" borderId="1" xfId="6" applyFont="1" applyBorder="1" applyAlignment="1">
      <alignment horizontal="center" vertical="center" wrapText="1"/>
    </xf>
    <xf numFmtId="4" fontId="46" fillId="0" borderId="1" xfId="0" applyNumberFormat="1" applyFont="1" applyFill="1" applyBorder="1" applyAlignment="1">
      <alignment horizontal="center" vertical="center" wrapText="1"/>
    </xf>
    <xf numFmtId="168" fontId="41" fillId="0" borderId="25" xfId="5" applyNumberFormat="1" applyFont="1" applyFill="1" applyBorder="1" applyAlignment="1">
      <alignment horizontal="center" vertical="center"/>
    </xf>
    <xf numFmtId="0" fontId="0" fillId="0" borderId="25" xfId="0" applyFont="1" applyFill="1" applyBorder="1" applyAlignment="1">
      <alignment vertical="center" wrapText="1"/>
    </xf>
    <xf numFmtId="0" fontId="7" fillId="0" borderId="0" xfId="0" applyFont="1"/>
    <xf numFmtId="0" fontId="0" fillId="0" borderId="0" xfId="0" applyAlignment="1">
      <alignment horizontal="center" vertical="center"/>
    </xf>
    <xf numFmtId="0" fontId="44" fillId="0" borderId="0" xfId="0" applyFont="1" applyAlignment="1">
      <alignment horizontal="center" vertical="center"/>
    </xf>
    <xf numFmtId="0" fontId="53" fillId="0" borderId="0" xfId="0" applyFont="1" applyAlignment="1">
      <alignment horizontal="center"/>
    </xf>
    <xf numFmtId="1" fontId="0" fillId="0" borderId="0" xfId="0" applyNumberFormat="1" applyAlignment="1">
      <alignment horizontal="center" vertical="center"/>
    </xf>
    <xf numFmtId="0" fontId="33" fillId="0" borderId="0" xfId="0" applyFont="1" applyAlignment="1">
      <alignment horizontal="center"/>
    </xf>
    <xf numFmtId="0" fontId="54" fillId="0" borderId="0" xfId="0" applyFont="1" applyAlignment="1">
      <alignment horizontal="center" vertical="center" wrapText="1"/>
    </xf>
    <xf numFmtId="166" fontId="21" fillId="0" borderId="0" xfId="0" applyNumberFormat="1" applyFont="1" applyAlignment="1">
      <alignment horizontal="center" vertical="center"/>
    </xf>
    <xf numFmtId="0" fontId="46" fillId="0" borderId="0" xfId="0" applyFont="1" applyAlignment="1">
      <alignment horizontal="center"/>
    </xf>
    <xf numFmtId="3" fontId="46" fillId="0" borderId="0" xfId="0" applyNumberFormat="1" applyFont="1" applyAlignment="1">
      <alignment horizontal="center" vertical="center"/>
    </xf>
    <xf numFmtId="0" fontId="46"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68" fontId="0" fillId="0" borderId="0" xfId="0" applyNumberFormat="1"/>
    <xf numFmtId="0" fontId="46" fillId="0" borderId="1" xfId="0" applyFont="1" applyBorder="1" applyAlignment="1">
      <alignment horizontal="center" vertical="center" wrapText="1"/>
    </xf>
    <xf numFmtId="9" fontId="46" fillId="0" borderId="1" xfId="6" applyFont="1" applyBorder="1" applyAlignment="1">
      <alignment horizontal="center" vertical="center" wrapText="1"/>
    </xf>
    <xf numFmtId="14" fontId="46"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7" fillId="0" borderId="1" xfId="0" applyFont="1" applyFill="1" applyBorder="1" applyAlignment="1">
      <alignment horizontal="center" vertical="center"/>
    </xf>
    <xf numFmtId="0" fontId="46" fillId="0" borderId="1" xfId="0" applyFont="1" applyBorder="1" applyAlignment="1">
      <alignment vertical="center" wrapText="1"/>
    </xf>
    <xf numFmtId="0" fontId="58" fillId="0" borderId="0" xfId="0" applyFont="1" applyFill="1"/>
    <xf numFmtId="0" fontId="58" fillId="0" borderId="0" xfId="0" applyFont="1" applyFill="1" applyBorder="1" applyAlignment="1">
      <alignment horizontal="center"/>
    </xf>
    <xf numFmtId="0" fontId="59" fillId="19" borderId="1" xfId="0" applyFont="1" applyFill="1" applyBorder="1" applyAlignment="1">
      <alignment horizontal="center" vertical="center" wrapText="1"/>
    </xf>
    <xf numFmtId="0" fontId="59" fillId="14" borderId="1" xfId="0" applyFont="1" applyFill="1" applyBorder="1" applyAlignment="1">
      <alignment horizontal="center" vertical="center" wrapText="1"/>
    </xf>
    <xf numFmtId="0" fontId="59" fillId="15" borderId="1" xfId="0" applyFont="1" applyFill="1" applyBorder="1" applyAlignment="1">
      <alignment horizontal="center" vertical="center" wrapText="1"/>
    </xf>
    <xf numFmtId="0" fontId="59" fillId="20" borderId="1" xfId="0" applyFont="1" applyFill="1" applyBorder="1" applyAlignment="1">
      <alignment horizontal="center" vertical="center" wrapText="1"/>
    </xf>
    <xf numFmtId="0" fontId="59" fillId="21" borderId="1" xfId="0" applyFont="1" applyFill="1" applyBorder="1" applyAlignment="1">
      <alignment horizontal="center" vertical="center" wrapText="1"/>
    </xf>
    <xf numFmtId="0" fontId="59" fillId="17" borderId="1"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22" borderId="1" xfId="0" applyFont="1" applyFill="1" applyBorder="1" applyAlignment="1">
      <alignment horizontal="center" vertical="center" wrapText="1"/>
    </xf>
    <xf numFmtId="0" fontId="58" fillId="0" borderId="26" xfId="0" applyFont="1" applyFill="1" applyBorder="1" applyAlignment="1">
      <alignment horizontal="center" vertical="center" wrapText="1"/>
    </xf>
    <xf numFmtId="0" fontId="61" fillId="0" borderId="26" xfId="0" applyFont="1" applyFill="1" applyBorder="1" applyAlignment="1">
      <alignment horizontal="center" vertical="center" wrapText="1"/>
    </xf>
    <xf numFmtId="3" fontId="61" fillId="0" borderId="1" xfId="0" applyNumberFormat="1" applyFont="1" applyBorder="1" applyAlignment="1">
      <alignment horizontal="center" vertical="center"/>
    </xf>
    <xf numFmtId="0" fontId="61"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9" fontId="61" fillId="0" borderId="1" xfId="6" applyNumberFormat="1" applyFont="1" applyFill="1" applyBorder="1" applyAlignment="1">
      <alignment horizontal="center" vertical="center" wrapText="1"/>
    </xf>
    <xf numFmtId="3" fontId="58" fillId="0" borderId="0" xfId="0" applyNumberFormat="1" applyFont="1" applyFill="1"/>
    <xf numFmtId="0" fontId="58"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1" fontId="62" fillId="0" borderId="25" xfId="0" applyNumberFormat="1" applyFont="1" applyBorder="1" applyAlignment="1">
      <alignment horizontal="center" vertical="center" wrapText="1"/>
    </xf>
    <xf numFmtId="0" fontId="60" fillId="0" borderId="1" xfId="0" applyFont="1" applyFill="1" applyBorder="1" applyAlignment="1">
      <alignment horizontal="center" vertical="center" wrapText="1"/>
    </xf>
    <xf numFmtId="1" fontId="62" fillId="0" borderId="1" xfId="0" applyNumberFormat="1" applyFont="1" applyBorder="1" applyAlignment="1">
      <alignment horizontal="center" vertical="center" wrapText="1"/>
    </xf>
    <xf numFmtId="9" fontId="61" fillId="0" borderId="2" xfId="6" applyNumberFormat="1" applyFont="1" applyFill="1" applyBorder="1" applyAlignment="1">
      <alignment horizontal="center" vertical="center" wrapText="1"/>
    </xf>
    <xf numFmtId="0" fontId="58" fillId="0" borderId="25" xfId="0" applyFont="1" applyFill="1" applyBorder="1" applyAlignment="1">
      <alignment horizontal="center" vertical="center" wrapText="1"/>
    </xf>
    <xf numFmtId="4" fontId="61" fillId="0" borderId="25" xfId="0" applyNumberFormat="1" applyFont="1" applyFill="1" applyBorder="1" applyAlignment="1">
      <alignment horizontal="center" vertical="center" wrapText="1"/>
    </xf>
    <xf numFmtId="0" fontId="61" fillId="0" borderId="25" xfId="0" applyFont="1" applyFill="1" applyBorder="1" applyAlignment="1">
      <alignment horizontal="center" vertical="center" wrapText="1"/>
    </xf>
    <xf numFmtId="4" fontId="61" fillId="0" borderId="1" xfId="0" applyNumberFormat="1" applyFont="1" applyFill="1" applyBorder="1" applyAlignment="1">
      <alignment horizontal="center" vertical="center" wrapText="1"/>
    </xf>
    <xf numFmtId="0" fontId="61" fillId="0" borderId="1" xfId="0" applyNumberFormat="1" applyFont="1" applyFill="1" applyBorder="1" applyAlignment="1">
      <alignment horizontal="center" vertical="center" wrapText="1"/>
    </xf>
    <xf numFmtId="0" fontId="60" fillId="0" borderId="26" xfId="0" applyFont="1" applyFill="1" applyBorder="1" applyAlignment="1">
      <alignment horizontal="center" vertical="center" wrapText="1"/>
    </xf>
    <xf numFmtId="4" fontId="61" fillId="0" borderId="1" xfId="0" applyNumberFormat="1" applyFont="1" applyBorder="1" applyAlignment="1">
      <alignment horizontal="center" vertical="center"/>
    </xf>
    <xf numFmtId="4" fontId="62" fillId="23" borderId="1" xfId="6" applyNumberFormat="1" applyFont="1" applyFill="1" applyBorder="1" applyAlignment="1">
      <alignment horizontal="center" vertical="center"/>
    </xf>
    <xf numFmtId="2" fontId="60" fillId="0" borderId="1" xfId="0" applyNumberFormat="1" applyFont="1" applyFill="1" applyBorder="1" applyAlignment="1">
      <alignment horizontal="center" vertical="center" wrapText="1"/>
    </xf>
    <xf numFmtId="4" fontId="61" fillId="0" borderId="2" xfId="0" applyNumberFormat="1" applyFont="1" applyFill="1" applyBorder="1" applyAlignment="1">
      <alignment horizontal="center" vertical="center" wrapText="1"/>
    </xf>
    <xf numFmtId="0" fontId="61" fillId="0" borderId="1" xfId="0" applyFont="1" applyBorder="1" applyAlignment="1">
      <alignment horizontal="center" vertical="center" wrapText="1"/>
    </xf>
    <xf numFmtId="1" fontId="61" fillId="0" borderId="1" xfId="0" applyNumberFormat="1" applyFont="1" applyFill="1" applyBorder="1" applyAlignment="1">
      <alignment horizontal="center" vertical="center" wrapText="1"/>
    </xf>
    <xf numFmtId="170" fontId="61" fillId="0" borderId="1" xfId="0" applyNumberFormat="1" applyFont="1" applyFill="1" applyBorder="1" applyAlignment="1">
      <alignment horizontal="center" vertical="center" wrapText="1"/>
    </xf>
    <xf numFmtId="2" fontId="61" fillId="0" borderId="1" xfId="0" applyNumberFormat="1" applyFont="1" applyFill="1" applyBorder="1" applyAlignment="1">
      <alignment horizontal="center" vertical="center" wrapText="1"/>
    </xf>
    <xf numFmtId="9" fontId="61" fillId="0" borderId="1" xfId="6" applyFont="1" applyFill="1" applyBorder="1" applyAlignment="1">
      <alignment horizontal="center" vertical="center" wrapText="1"/>
    </xf>
    <xf numFmtId="1" fontId="61" fillId="0" borderId="2" xfId="0" applyNumberFormat="1" applyFont="1" applyFill="1" applyBorder="1" applyAlignment="1">
      <alignment horizontal="center" vertical="center" wrapText="1"/>
    </xf>
    <xf numFmtId="0" fontId="63" fillId="0" borderId="0" xfId="0" applyFont="1" applyFill="1"/>
    <xf numFmtId="9" fontId="61" fillId="0" borderId="1" xfId="6" applyNumberFormat="1" applyFont="1" applyFill="1" applyBorder="1" applyAlignment="1">
      <alignment horizontal="center" vertical="center"/>
    </xf>
    <xf numFmtId="9" fontId="61" fillId="0" borderId="0" xfId="6" applyNumberFormat="1" applyFont="1" applyFill="1" applyBorder="1" applyAlignment="1">
      <alignment horizontal="center" vertical="center"/>
    </xf>
    <xf numFmtId="0" fontId="64" fillId="24" borderId="1" xfId="0" applyFont="1" applyFill="1" applyBorder="1" applyAlignment="1">
      <alignment horizontal="center" vertical="center" wrapText="1"/>
    </xf>
    <xf numFmtId="0" fontId="64" fillId="0" borderId="0" xfId="0" applyFont="1" applyFill="1" applyBorder="1" applyAlignment="1">
      <alignment horizontal="center" vertical="center" wrapText="1"/>
    </xf>
    <xf numFmtId="9" fontId="60" fillId="0" borderId="1" xfId="0" applyNumberFormat="1" applyFont="1" applyFill="1" applyBorder="1" applyAlignment="1">
      <alignment horizontal="center" vertical="center"/>
    </xf>
    <xf numFmtId="0" fontId="66" fillId="0" borderId="0" xfId="0" applyFont="1" applyFill="1" applyBorder="1" applyAlignment="1">
      <alignment horizontal="center" vertical="center" wrapText="1"/>
    </xf>
    <xf numFmtId="9" fontId="60" fillId="0" borderId="1" xfId="6" applyNumberFormat="1" applyFont="1" applyFill="1" applyBorder="1" applyAlignment="1">
      <alignment horizontal="center" vertical="center"/>
    </xf>
    <xf numFmtId="0" fontId="67" fillId="24" borderId="1" xfId="0" applyFont="1" applyFill="1" applyBorder="1" applyAlignment="1">
      <alignment horizontal="center" vertical="center" wrapText="1"/>
    </xf>
    <xf numFmtId="0" fontId="59" fillId="16" borderId="1" xfId="0" applyFont="1" applyFill="1" applyBorder="1" applyAlignment="1">
      <alignment horizontal="center" vertical="center" wrapText="1"/>
    </xf>
    <xf numFmtId="0" fontId="59" fillId="25" borderId="1" xfId="0" applyFont="1" applyFill="1" applyBorder="1" applyAlignment="1">
      <alignment horizontal="center" vertical="center" wrapText="1"/>
    </xf>
    <xf numFmtId="0" fontId="59" fillId="26" borderId="1" xfId="0" applyFont="1" applyFill="1" applyBorder="1" applyAlignment="1">
      <alignment horizontal="center" vertical="center" wrapText="1"/>
    </xf>
    <xf numFmtId="0" fontId="59" fillId="27" borderId="1" xfId="0" applyFont="1" applyFill="1" applyBorder="1" applyAlignment="1">
      <alignment horizontal="center" vertical="center" wrapText="1"/>
    </xf>
    <xf numFmtId="0" fontId="68" fillId="0" borderId="0" xfId="0" applyFont="1"/>
    <xf numFmtId="0" fontId="58" fillId="0" borderId="25"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1" xfId="0" applyFont="1" applyBorder="1" applyAlignment="1">
      <alignment horizontal="center" vertical="center" wrapText="1"/>
    </xf>
    <xf numFmtId="0" fontId="68" fillId="0" borderId="1" xfId="0" applyFont="1" applyBorder="1" applyAlignment="1">
      <alignment horizontal="center" vertical="center"/>
    </xf>
    <xf numFmtId="0" fontId="34" fillId="0" borderId="1" xfId="0" applyFont="1" applyBorder="1" applyAlignment="1">
      <alignment horizontal="center" vertical="center" wrapText="1"/>
    </xf>
    <xf numFmtId="0" fontId="58" fillId="0" borderId="1" xfId="0" applyFont="1" applyBorder="1" applyAlignment="1">
      <alignment horizontal="center" vertical="center"/>
    </xf>
    <xf numFmtId="0" fontId="34" fillId="0" borderId="1" xfId="0" applyFont="1" applyBorder="1" applyAlignment="1">
      <alignment horizontal="center" vertical="center"/>
    </xf>
    <xf numFmtId="3" fontId="58" fillId="0" borderId="25" xfId="0" applyNumberFormat="1" applyFont="1" applyBorder="1" applyAlignment="1">
      <alignment horizontal="center" vertical="center" wrapText="1"/>
    </xf>
    <xf numFmtId="3" fontId="58" fillId="0" borderId="1" xfId="0" applyNumberFormat="1" applyFont="1" applyBorder="1" applyAlignment="1">
      <alignment horizontal="center" vertical="center" wrapText="1"/>
    </xf>
    <xf numFmtId="0" fontId="58" fillId="0" borderId="1" xfId="0" applyFont="1" applyBorder="1" applyAlignment="1">
      <alignment horizontal="center" vertical="top" wrapText="1"/>
    </xf>
    <xf numFmtId="9" fontId="68" fillId="0" borderId="1" xfId="6" applyFont="1" applyBorder="1" applyAlignment="1">
      <alignment horizontal="center" vertical="center"/>
    </xf>
    <xf numFmtId="2" fontId="68" fillId="0" borderId="1" xfId="0" applyNumberFormat="1" applyFont="1" applyBorder="1" applyAlignment="1">
      <alignment horizontal="center" vertical="center"/>
    </xf>
    <xf numFmtId="0" fontId="58" fillId="0" borderId="25" xfId="0" applyFont="1" applyBorder="1" applyAlignment="1">
      <alignment vertical="center" wrapText="1"/>
    </xf>
    <xf numFmtId="0" fontId="68" fillId="0" borderId="1" xfId="0" applyFont="1" applyBorder="1" applyAlignment="1">
      <alignment horizontal="center" vertical="center" wrapText="1"/>
    </xf>
    <xf numFmtId="0" fontId="69" fillId="0" borderId="1" xfId="0" applyFont="1" applyBorder="1" applyAlignment="1">
      <alignment horizontal="center" vertical="center" wrapText="1"/>
    </xf>
    <xf numFmtId="4" fontId="58" fillId="0" borderId="1" xfId="0" applyNumberFormat="1" applyFont="1" applyBorder="1" applyAlignment="1">
      <alignment horizontal="center" vertical="center" wrapText="1"/>
    </xf>
    <xf numFmtId="0" fontId="63" fillId="0" borderId="0" xfId="0" applyFont="1"/>
    <xf numFmtId="0" fontId="67" fillId="24" borderId="1" xfId="0" applyFont="1" applyFill="1" applyBorder="1" applyAlignment="1">
      <alignment horizontal="center" vertical="center"/>
    </xf>
    <xf numFmtId="9" fontId="60" fillId="0" borderId="1" xfId="6" applyFont="1" applyFill="1" applyBorder="1" applyAlignment="1">
      <alignment horizontal="center" vertical="center"/>
    </xf>
    <xf numFmtId="0" fontId="61" fillId="0" borderId="1" xfId="0" applyFont="1" applyFill="1" applyBorder="1" applyAlignment="1">
      <alignment horizontal="center" vertical="center"/>
    </xf>
    <xf numFmtId="9" fontId="61" fillId="0" borderId="1" xfId="6" applyFont="1" applyFill="1" applyBorder="1" applyAlignment="1">
      <alignment horizontal="center" vertical="center"/>
    </xf>
    <xf numFmtId="9" fontId="61" fillId="0" borderId="2" xfId="6" applyNumberFormat="1" applyFont="1" applyFill="1" applyBorder="1" applyAlignment="1">
      <alignment horizontal="center" vertical="center" wrapText="1"/>
    </xf>
    <xf numFmtId="0" fontId="58" fillId="0" borderId="25" xfId="0" applyFont="1" applyBorder="1" applyAlignment="1">
      <alignment horizontal="center" vertical="center" wrapText="1"/>
    </xf>
    <xf numFmtId="0" fontId="58" fillId="0" borderId="1" xfId="0" applyFont="1" applyBorder="1" applyAlignment="1">
      <alignment horizontal="center" vertical="center" wrapText="1"/>
    </xf>
    <xf numFmtId="4" fontId="58" fillId="0" borderId="25"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0" fillId="0" borderId="1" xfId="0" applyFont="1" applyBorder="1" applyAlignment="1">
      <alignment horizontal="center" vertical="center"/>
    </xf>
    <xf numFmtId="9" fontId="61" fillId="0" borderId="1" xfId="6" applyNumberFormat="1" applyFont="1" applyFill="1" applyBorder="1" applyAlignment="1">
      <alignment horizontal="center"/>
    </xf>
    <xf numFmtId="9" fontId="68" fillId="0" borderId="1" xfId="6" applyFont="1" applyFill="1" applyBorder="1" applyAlignment="1">
      <alignment horizontal="center" vertical="center"/>
    </xf>
    <xf numFmtId="10" fontId="68" fillId="0" borderId="1" xfId="6" applyNumberFormat="1" applyFont="1" applyFill="1" applyBorder="1" applyAlignment="1">
      <alignment horizontal="center" vertical="center"/>
    </xf>
    <xf numFmtId="0" fontId="58" fillId="0" borderId="1" xfId="0" applyFont="1" applyBorder="1" applyAlignment="1">
      <alignment vertical="center" wrapText="1"/>
    </xf>
    <xf numFmtId="0" fontId="0" fillId="0" borderId="25" xfId="0" applyFill="1" applyBorder="1" applyAlignment="1">
      <alignment horizontal="center" vertical="center" wrapText="1"/>
    </xf>
    <xf numFmtId="41" fontId="0" fillId="0" borderId="1" xfId="0" applyNumberFormat="1" applyBorder="1" applyAlignment="1">
      <alignment horizontal="center" vertical="center"/>
    </xf>
    <xf numFmtId="0" fontId="47" fillId="0" borderId="25" xfId="0" applyFont="1" applyFill="1" applyBorder="1" applyAlignment="1">
      <alignment horizontal="center" vertical="center"/>
    </xf>
    <xf numFmtId="0" fontId="0" fillId="0" borderId="1" xfId="0" applyFont="1" applyBorder="1" applyAlignment="1">
      <alignment horizontal="center" vertical="center"/>
    </xf>
    <xf numFmtId="0" fontId="68" fillId="0" borderId="1" xfId="0" applyFont="1" applyBorder="1" applyAlignment="1">
      <alignment horizontal="center" vertical="center" wrapText="1"/>
    </xf>
    <xf numFmtId="0" fontId="46"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6" fillId="0" borderId="25" xfId="0" applyFont="1" applyFill="1" applyBorder="1" applyAlignment="1">
      <alignment horizontal="center" vertical="center" wrapText="1"/>
    </xf>
    <xf numFmtId="4" fontId="46" fillId="0" borderId="25" xfId="0" applyNumberFormat="1" applyFont="1" applyFill="1" applyBorder="1" applyAlignment="1">
      <alignment horizontal="center" vertical="center" wrapText="1"/>
    </xf>
    <xf numFmtId="0" fontId="0" fillId="0" borderId="1" xfId="0" applyFont="1" applyBorder="1" applyAlignment="1">
      <alignment vertical="center" wrapText="1"/>
    </xf>
    <xf numFmtId="3" fontId="0" fillId="0" borderId="1" xfId="0" applyNumberFormat="1" applyFont="1" applyBorder="1" applyAlignment="1">
      <alignment horizontal="center" vertical="center"/>
    </xf>
    <xf numFmtId="0" fontId="70" fillId="0" borderId="1" xfId="0" applyFont="1" applyBorder="1" applyAlignment="1">
      <alignment horizontal="center" vertical="center" wrapText="1"/>
    </xf>
    <xf numFmtId="0" fontId="71" fillId="0" borderId="1" xfId="0" applyFont="1" applyBorder="1" applyAlignment="1">
      <alignment horizontal="center" vertical="center" wrapText="1"/>
    </xf>
    <xf numFmtId="0" fontId="71" fillId="0" borderId="1" xfId="0" applyFont="1" applyBorder="1" applyAlignment="1">
      <alignment horizontal="center" vertical="center"/>
    </xf>
    <xf numFmtId="0" fontId="70" fillId="0" borderId="1" xfId="0" applyFont="1" applyBorder="1" applyAlignment="1">
      <alignment horizontal="center" vertical="center"/>
    </xf>
    <xf numFmtId="0" fontId="70" fillId="0" borderId="1" xfId="0" applyFont="1" applyFill="1" applyBorder="1" applyAlignment="1">
      <alignment horizontal="center" vertical="center"/>
    </xf>
    <xf numFmtId="0" fontId="72" fillId="0" borderId="1" xfId="0" applyFont="1" applyBorder="1" applyAlignment="1">
      <alignment horizontal="center" vertical="center" wrapText="1"/>
    </xf>
    <xf numFmtId="0" fontId="74" fillId="0" borderId="1" xfId="0" applyFont="1" applyBorder="1" applyAlignment="1">
      <alignment horizontal="center" vertical="center" wrapText="1"/>
    </xf>
    <xf numFmtId="0" fontId="58" fillId="0"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48"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67" fillId="19" borderId="0" xfId="0" applyFont="1" applyFill="1" applyAlignment="1">
      <alignment horizontal="center" vertical="center"/>
    </xf>
    <xf numFmtId="1" fontId="48" fillId="0" borderId="1" xfId="0" applyNumberFormat="1" applyFont="1" applyBorder="1" applyAlignment="1">
      <alignment horizontal="center" vertical="center"/>
    </xf>
    <xf numFmtId="2" fontId="48" fillId="0" borderId="1" xfId="0" applyNumberFormat="1" applyFont="1" applyFill="1" applyBorder="1" applyAlignment="1">
      <alignment horizontal="center" vertical="center"/>
    </xf>
    <xf numFmtId="1" fontId="48" fillId="0" borderId="1" xfId="0" applyNumberFormat="1" applyFont="1" applyFill="1" applyBorder="1" applyAlignment="1">
      <alignment horizontal="center" vertical="center"/>
    </xf>
    <xf numFmtId="0" fontId="48" fillId="0" borderId="25" xfId="0" applyFont="1" applyFill="1" applyBorder="1" applyAlignment="1">
      <alignment horizontal="center" vertical="center" wrapText="1"/>
    </xf>
    <xf numFmtId="1" fontId="48" fillId="0" borderId="25" xfId="0" applyNumberFormat="1" applyFont="1" applyFill="1" applyBorder="1" applyAlignment="1">
      <alignment horizontal="center" vertical="center"/>
    </xf>
    <xf numFmtId="0" fontId="68" fillId="18" borderId="1" xfId="0" applyFont="1" applyFill="1" applyBorder="1" applyAlignment="1">
      <alignment horizontal="center" vertical="center" wrapText="1"/>
    </xf>
    <xf numFmtId="0" fontId="58" fillId="18" borderId="1" xfId="0" applyFont="1" applyFill="1" applyBorder="1" applyAlignment="1">
      <alignment horizontal="center" vertical="center"/>
    </xf>
    <xf numFmtId="0" fontId="46" fillId="0" borderId="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168" fontId="41" fillId="0" borderId="25" xfId="5" applyNumberFormat="1" applyFont="1" applyFill="1" applyBorder="1" applyAlignment="1">
      <alignment horizontal="center" vertical="center"/>
    </xf>
    <xf numFmtId="168" fontId="41" fillId="0" borderId="2" xfId="5" applyNumberFormat="1" applyFont="1" applyFill="1" applyBorder="1" applyAlignment="1">
      <alignment horizontal="center" vertical="center"/>
    </xf>
    <xf numFmtId="0" fontId="0" fillId="0" borderId="2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49" fontId="46" fillId="0" borderId="25" xfId="2" applyFont="1" applyBorder="1" applyAlignment="1" applyProtection="1">
      <alignment horizontal="center" vertical="center" wrapText="1"/>
      <protection locked="0"/>
    </xf>
    <xf numFmtId="49" fontId="46" fillId="0" borderId="26" xfId="2" applyFont="1" applyBorder="1" applyAlignment="1" applyProtection="1">
      <alignment horizontal="center" vertical="center" wrapText="1"/>
      <protection locked="0"/>
    </xf>
    <xf numFmtId="49" fontId="46" fillId="0" borderId="2" xfId="2" applyFont="1"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center" vertical="center" wrapText="1"/>
    </xf>
    <xf numFmtId="0" fontId="46" fillId="0" borderId="2" xfId="0" applyFont="1" applyBorder="1" applyAlignment="1">
      <alignment horizontal="center" vertical="center" wrapText="1"/>
    </xf>
    <xf numFmtId="0" fontId="0" fillId="0" borderId="26" xfId="0" applyFont="1" applyBorder="1" applyAlignment="1">
      <alignment horizontal="center" vertical="center" wrapText="1"/>
    </xf>
    <xf numFmtId="0" fontId="41" fillId="0" borderId="25" xfId="0" applyFont="1" applyFill="1" applyBorder="1" applyAlignment="1">
      <alignment horizontal="center" vertical="center" wrapText="1"/>
    </xf>
    <xf numFmtId="0" fontId="41" fillId="0" borderId="26" xfId="0" applyFont="1" applyFill="1" applyBorder="1" applyAlignment="1">
      <alignment horizontal="center" vertical="center" wrapText="1"/>
    </xf>
    <xf numFmtId="1" fontId="0" fillId="0" borderId="25" xfId="0" applyNumberFormat="1" applyFont="1" applyBorder="1" applyAlignment="1">
      <alignment horizontal="center" vertical="center"/>
    </xf>
    <xf numFmtId="1" fontId="0" fillId="0" borderId="26" xfId="0" applyNumberFormat="1" applyFont="1" applyBorder="1" applyAlignment="1">
      <alignment horizontal="center" vertical="center"/>
    </xf>
    <xf numFmtId="0" fontId="0" fillId="0" borderId="1" xfId="0" applyBorder="1" applyAlignment="1">
      <alignment horizontal="center" vertical="center"/>
    </xf>
    <xf numFmtId="4" fontId="46" fillId="0" borderId="25" xfId="0" applyNumberFormat="1" applyFont="1" applyBorder="1" applyAlignment="1">
      <alignment horizontal="center" vertical="center" wrapText="1"/>
    </xf>
    <xf numFmtId="4" fontId="46" fillId="0" borderId="26" xfId="0" applyNumberFormat="1" applyFont="1" applyBorder="1" applyAlignment="1">
      <alignment horizontal="center" vertical="center" wrapText="1"/>
    </xf>
    <xf numFmtId="3" fontId="70" fillId="0" borderId="25" xfId="0" applyNumberFormat="1" applyFont="1" applyBorder="1" applyAlignment="1">
      <alignment horizontal="center" vertical="center" wrapText="1"/>
    </xf>
    <xf numFmtId="3" fontId="70" fillId="0" borderId="26" xfId="0" applyNumberFormat="1" applyFont="1" applyBorder="1" applyAlignment="1">
      <alignment horizontal="center" vertical="center" wrapText="1"/>
    </xf>
    <xf numFmtId="9" fontId="46" fillId="0" borderId="25" xfId="6" applyFont="1" applyBorder="1" applyAlignment="1">
      <alignment horizontal="center" vertical="center" wrapText="1"/>
    </xf>
    <xf numFmtId="9" fontId="46" fillId="0" borderId="26" xfId="6" applyFont="1" applyBorder="1" applyAlignment="1">
      <alignment horizontal="center" vertical="center" wrapText="1"/>
    </xf>
    <xf numFmtId="169" fontId="46" fillId="0" borderId="25" xfId="0" applyNumberFormat="1" applyFont="1" applyBorder="1" applyAlignment="1">
      <alignment horizontal="center" vertical="center" wrapText="1"/>
    </xf>
    <xf numFmtId="169" fontId="46" fillId="0" borderId="26" xfId="0" applyNumberFormat="1" applyFont="1" applyBorder="1" applyAlignment="1">
      <alignment horizontal="center" vertical="center" wrapText="1"/>
    </xf>
    <xf numFmtId="14" fontId="0" fillId="0" borderId="25" xfId="0" applyNumberFormat="1" applyBorder="1" applyAlignment="1">
      <alignment horizontal="center" vertical="center" wrapText="1"/>
    </xf>
    <xf numFmtId="14" fontId="0" fillId="0" borderId="26" xfId="0" applyNumberForma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0" fontId="46" fillId="0" borderId="1" xfId="0" applyFont="1" applyBorder="1" applyAlignment="1">
      <alignment horizontal="center" vertical="center" wrapText="1"/>
    </xf>
    <xf numFmtId="0" fontId="70" fillId="0" borderId="1" xfId="0" applyFont="1" applyBorder="1" applyAlignment="1">
      <alignment horizontal="center" vertical="center" wrapText="1"/>
    </xf>
    <xf numFmtId="0" fontId="70" fillId="0" borderId="25" xfId="0" applyFont="1" applyBorder="1" applyAlignment="1">
      <alignment horizontal="center" vertical="center" wrapText="1"/>
    </xf>
    <xf numFmtId="0" fontId="70" fillId="0" borderId="2" xfId="0" applyFont="1" applyBorder="1" applyAlignment="1">
      <alignment horizontal="center" vertical="center" wrapText="1"/>
    </xf>
    <xf numFmtId="9" fontId="46" fillId="0" borderId="2" xfId="6" applyFont="1" applyBorder="1" applyAlignment="1">
      <alignment horizontal="center" vertical="center" wrapText="1"/>
    </xf>
    <xf numFmtId="14" fontId="46" fillId="0" borderId="25" xfId="0" applyNumberFormat="1" applyFont="1" applyBorder="1" applyAlignment="1">
      <alignment horizontal="center" vertical="center" wrapText="1"/>
    </xf>
    <xf numFmtId="14" fontId="46" fillId="0" borderId="2"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41" fontId="0" fillId="0" borderId="2" xfId="0" applyNumberFormat="1" applyBorder="1" applyAlignment="1">
      <alignment horizontal="center" vertical="center"/>
    </xf>
    <xf numFmtId="3" fontId="0" fillId="0" borderId="2" xfId="0" applyNumberFormat="1" applyBorder="1" applyAlignment="1">
      <alignment horizontal="center" vertical="center"/>
    </xf>
    <xf numFmtId="1" fontId="46" fillId="0" borderId="25" xfId="0" applyNumberFormat="1" applyFont="1" applyBorder="1" applyAlignment="1">
      <alignment horizontal="center" vertical="center"/>
    </xf>
    <xf numFmtId="1" fontId="46" fillId="0" borderId="2" xfId="0" applyNumberFormat="1" applyFont="1" applyBorder="1" applyAlignment="1">
      <alignment horizontal="center" vertical="center"/>
    </xf>
    <xf numFmtId="0" fontId="0" fillId="0" borderId="1" xfId="0" applyFont="1" applyBorder="1" applyAlignment="1">
      <alignment horizontal="center" vertical="center"/>
    </xf>
    <xf numFmtId="1" fontId="0" fillId="0" borderId="25" xfId="0" applyNumberFormat="1" applyFont="1" applyBorder="1" applyAlignment="1">
      <alignment horizontal="center" vertical="center" wrapText="1"/>
    </xf>
    <xf numFmtId="1" fontId="0" fillId="0" borderId="2" xfId="0" applyNumberFormat="1" applyFont="1" applyBorder="1" applyAlignment="1">
      <alignment horizontal="center" vertical="center" wrapText="1"/>
    </xf>
    <xf numFmtId="0" fontId="46" fillId="0" borderId="25" xfId="7" applyFont="1" applyBorder="1" applyAlignment="1">
      <alignment horizontal="center" vertical="center" wrapText="1"/>
    </xf>
    <xf numFmtId="0" fontId="46" fillId="0" borderId="2" xfId="7" applyFont="1" applyBorder="1" applyAlignment="1">
      <alignment horizontal="center" vertical="center" wrapText="1"/>
    </xf>
    <xf numFmtId="14" fontId="46"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1" fontId="46" fillId="0" borderId="1" xfId="0" applyNumberFormat="1" applyFont="1" applyBorder="1" applyAlignment="1">
      <alignment horizontal="center" vertical="center"/>
    </xf>
    <xf numFmtId="9" fontId="46" fillId="0" borderId="1" xfId="6" applyFont="1" applyBorder="1" applyAlignment="1">
      <alignment horizontal="center" vertical="center" wrapText="1"/>
    </xf>
    <xf numFmtId="0" fontId="0" fillId="0" borderId="25" xfId="0" applyFont="1" applyBorder="1" applyAlignment="1">
      <alignment horizontal="center" vertical="center"/>
    </xf>
    <xf numFmtId="0" fontId="0" fillId="0" borderId="2" xfId="0" applyFont="1" applyBorder="1" applyAlignment="1">
      <alignment horizontal="center" vertical="center"/>
    </xf>
    <xf numFmtId="168" fontId="0" fillId="0" borderId="25" xfId="0" applyNumberFormat="1" applyFont="1" applyBorder="1" applyAlignment="1">
      <alignment horizontal="center" vertical="center"/>
    </xf>
    <xf numFmtId="168" fontId="0" fillId="0" borderId="2" xfId="0" applyNumberFormat="1" applyFont="1" applyBorder="1" applyAlignment="1">
      <alignment horizontal="center" vertical="center"/>
    </xf>
    <xf numFmtId="14" fontId="0" fillId="0" borderId="25" xfId="0" applyNumberFormat="1" applyBorder="1" applyAlignment="1">
      <alignment horizontal="center" vertical="center"/>
    </xf>
    <xf numFmtId="14" fontId="0" fillId="0" borderId="2" xfId="0" applyNumberFormat="1" applyBorder="1" applyAlignment="1">
      <alignment horizontal="center" vertical="center"/>
    </xf>
    <xf numFmtId="168" fontId="41" fillId="0" borderId="26" xfId="5" applyNumberFormat="1" applyFont="1" applyFill="1" applyBorder="1" applyAlignment="1">
      <alignment horizontal="center" vertical="center"/>
    </xf>
    <xf numFmtId="0" fontId="47" fillId="0" borderId="25" xfId="0" applyFont="1" applyFill="1" applyBorder="1" applyAlignment="1">
      <alignment horizontal="center" vertical="center"/>
    </xf>
    <xf numFmtId="0" fontId="47" fillId="0" borderId="2" xfId="0" applyFont="1" applyFill="1" applyBorder="1" applyAlignment="1">
      <alignment horizontal="center" vertical="center"/>
    </xf>
    <xf numFmtId="0" fontId="0" fillId="0" borderId="25" xfId="0" applyFill="1" applyBorder="1" applyAlignment="1">
      <alignment horizontal="center" vertical="center" wrapText="1"/>
    </xf>
    <xf numFmtId="0" fontId="0" fillId="0" borderId="2" xfId="0" applyFill="1" applyBorder="1" applyAlignment="1">
      <alignment horizontal="center" vertical="center" wrapText="1"/>
    </xf>
    <xf numFmtId="0" fontId="48" fillId="0" borderId="25"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1" xfId="0" applyFont="1" applyBorder="1" applyAlignment="1">
      <alignment horizontal="center" vertical="center" wrapText="1"/>
    </xf>
    <xf numFmtId="1" fontId="0" fillId="0" borderId="2" xfId="0" applyNumberFormat="1" applyFont="1" applyBorder="1" applyAlignment="1">
      <alignment horizontal="center" vertical="center"/>
    </xf>
    <xf numFmtId="14" fontId="0" fillId="0" borderId="26" xfId="0" applyNumberFormat="1" applyBorder="1" applyAlignment="1">
      <alignment horizontal="center" vertical="center"/>
    </xf>
    <xf numFmtId="168" fontId="0" fillId="0" borderId="26" xfId="0" applyNumberFormat="1" applyFont="1" applyBorder="1" applyAlignment="1">
      <alignment horizontal="center" vertical="center"/>
    </xf>
    <xf numFmtId="168" fontId="0"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166" fontId="0" fillId="0" borderId="1" xfId="0" applyNumberFormat="1" applyFont="1" applyBorder="1" applyAlignment="1">
      <alignment horizontal="center" vertical="center" wrapText="1"/>
    </xf>
    <xf numFmtId="166" fontId="0" fillId="0" borderId="25"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48" fillId="0" borderId="1" xfId="0" applyFont="1" applyBorder="1" applyAlignment="1">
      <alignment horizontal="center" vertical="center" wrapText="1"/>
    </xf>
    <xf numFmtId="2" fontId="48" fillId="0" borderId="1" xfId="0" applyNumberFormat="1" applyFont="1" applyBorder="1" applyAlignment="1">
      <alignment horizontal="center" vertical="center"/>
    </xf>
    <xf numFmtId="170" fontId="48" fillId="0" borderId="1" xfId="0" applyNumberFormat="1" applyFont="1" applyBorder="1" applyAlignment="1">
      <alignment horizontal="center" vertical="center"/>
    </xf>
    <xf numFmtId="0" fontId="0" fillId="0" borderId="1" xfId="0" applyBorder="1" applyAlignment="1">
      <alignment horizontal="center" vertical="center" wrapText="1"/>
    </xf>
    <xf numFmtId="0" fontId="47" fillId="0" borderId="1" xfId="0" applyFont="1" applyFill="1" applyBorder="1" applyAlignment="1">
      <alignment horizontal="center" vertical="center"/>
    </xf>
    <xf numFmtId="0" fontId="73" fillId="0" borderId="25" xfId="0" applyFont="1" applyBorder="1" applyAlignment="1">
      <alignment horizontal="center" vertical="center" textRotation="90" wrapText="1"/>
    </xf>
    <xf numFmtId="0" fontId="73" fillId="0" borderId="26" xfId="0" applyFont="1" applyBorder="1" applyAlignment="1">
      <alignment horizontal="center" vertical="center" textRotation="90" wrapText="1"/>
    </xf>
    <xf numFmtId="0" fontId="73" fillId="0" borderId="2" xfId="0" applyFont="1" applyBorder="1" applyAlignment="1">
      <alignment horizontal="center" vertical="center" textRotation="90" wrapText="1"/>
    </xf>
    <xf numFmtId="166" fontId="0" fillId="0" borderId="2" xfId="0" applyNumberFormat="1" applyFont="1" applyBorder="1" applyAlignment="1">
      <alignment horizontal="center" vertical="center" wrapText="1"/>
    </xf>
    <xf numFmtId="1" fontId="48" fillId="0" borderId="25" xfId="0" applyNumberFormat="1" applyFont="1" applyBorder="1" applyAlignment="1">
      <alignment horizontal="center" vertical="center"/>
    </xf>
    <xf numFmtId="1" fontId="48" fillId="0" borderId="2" xfId="0" applyNumberFormat="1" applyFont="1" applyBorder="1" applyAlignment="1">
      <alignment horizontal="center" vertical="center"/>
    </xf>
    <xf numFmtId="3" fontId="48" fillId="0" borderId="1" xfId="0" applyNumberFormat="1" applyFont="1" applyBorder="1" applyAlignment="1">
      <alignment horizontal="center" vertical="center"/>
    </xf>
    <xf numFmtId="1" fontId="48" fillId="0" borderId="1" xfId="0" applyNumberFormat="1" applyFont="1" applyBorder="1" applyAlignment="1">
      <alignment horizontal="center" vertical="center"/>
    </xf>
    <xf numFmtId="1" fontId="46" fillId="0" borderId="1" xfId="0" applyNumberFormat="1" applyFont="1" applyBorder="1" applyAlignment="1">
      <alignment horizontal="center" vertical="center" wrapText="1"/>
    </xf>
    <xf numFmtId="2" fontId="48" fillId="0" borderId="1" xfId="0" applyNumberFormat="1" applyFont="1" applyBorder="1" applyAlignment="1">
      <alignment horizontal="center" vertical="center" wrapText="1"/>
    </xf>
    <xf numFmtId="4" fontId="46" fillId="0" borderId="1" xfId="0" applyNumberFormat="1" applyFont="1" applyBorder="1" applyAlignment="1">
      <alignment horizontal="center" vertical="center" wrapText="1"/>
    </xf>
    <xf numFmtId="4" fontId="48" fillId="0" borderId="1" xfId="0" applyNumberFormat="1" applyFont="1" applyBorder="1" applyAlignment="1">
      <alignment horizontal="center" vertical="center"/>
    </xf>
    <xf numFmtId="0" fontId="52" fillId="0" borderId="1" xfId="0" applyFont="1" applyBorder="1" applyAlignment="1">
      <alignment horizontal="center" vertical="center" textRotation="90" wrapText="1"/>
    </xf>
    <xf numFmtId="0" fontId="46" fillId="0" borderId="26" xfId="7" applyFont="1" applyBorder="1" applyAlignment="1">
      <alignment horizontal="center" vertical="center" wrapText="1"/>
    </xf>
    <xf numFmtId="0" fontId="46" fillId="0" borderId="25" xfId="0" applyFont="1" applyBorder="1" applyAlignment="1">
      <alignment horizontal="left" vertical="center" wrapText="1"/>
    </xf>
    <xf numFmtId="0" fontId="46" fillId="0" borderId="26" xfId="0" applyFont="1" applyBorder="1" applyAlignment="1">
      <alignment horizontal="left" vertical="center" wrapText="1"/>
    </xf>
    <xf numFmtId="0" fontId="49" fillId="0" borderId="1" xfId="0" applyFont="1" applyBorder="1" applyAlignment="1">
      <alignment horizontal="center" vertical="center" textRotation="90" wrapText="1"/>
    </xf>
    <xf numFmtId="0" fontId="46" fillId="0" borderId="1" xfId="0" applyFont="1" applyFill="1" applyBorder="1" applyAlignment="1">
      <alignment horizontal="center" vertical="center" wrapText="1"/>
    </xf>
    <xf numFmtId="0" fontId="49" fillId="0" borderId="25" xfId="0" applyFont="1" applyBorder="1" applyAlignment="1">
      <alignment horizontal="center" vertical="center" textRotation="90" wrapText="1"/>
    </xf>
    <xf numFmtId="0" fontId="49" fillId="0" borderId="26" xfId="0" applyFont="1" applyBorder="1" applyAlignment="1">
      <alignment horizontal="center" vertical="center" textRotation="90" wrapText="1"/>
    </xf>
    <xf numFmtId="0" fontId="49" fillId="0" borderId="2" xfId="0" applyFont="1" applyBorder="1" applyAlignment="1">
      <alignment horizontal="center" vertical="center" textRotation="90" wrapText="1"/>
    </xf>
    <xf numFmtId="1" fontId="48" fillId="0" borderId="1" xfId="0" applyNumberFormat="1" applyFont="1" applyFill="1" applyBorder="1" applyAlignment="1">
      <alignment horizontal="center" vertical="center"/>
    </xf>
    <xf numFmtId="3" fontId="48" fillId="0" borderId="1" xfId="0" applyNumberFormat="1" applyFont="1" applyFill="1" applyBorder="1" applyAlignment="1">
      <alignment horizontal="center" vertical="center"/>
    </xf>
    <xf numFmtId="0" fontId="46" fillId="0" borderId="25" xfId="0" applyFont="1" applyBorder="1" applyAlignment="1">
      <alignment vertical="center" wrapText="1"/>
    </xf>
    <xf numFmtId="0" fontId="46" fillId="0" borderId="2" xfId="0" applyFont="1" applyBorder="1" applyAlignment="1">
      <alignment vertical="center" wrapText="1"/>
    </xf>
    <xf numFmtId="168" fontId="0" fillId="0" borderId="1" xfId="0" applyNumberFormat="1" applyBorder="1" applyAlignment="1">
      <alignment horizontal="center" vertical="center" wrapText="1"/>
    </xf>
    <xf numFmtId="168" fontId="0" fillId="0" borderId="25" xfId="0" applyNumberFormat="1" applyBorder="1" applyAlignment="1">
      <alignment horizontal="center" vertical="center"/>
    </xf>
    <xf numFmtId="168" fontId="0" fillId="0" borderId="26" xfId="0" applyNumberFormat="1" applyBorder="1" applyAlignment="1">
      <alignment horizontal="center" vertical="center"/>
    </xf>
    <xf numFmtId="168" fontId="0" fillId="0" borderId="2" xfId="0" applyNumberFormat="1" applyBorder="1" applyAlignment="1">
      <alignment horizontal="center" vertical="center"/>
    </xf>
    <xf numFmtId="0" fontId="0" fillId="0" borderId="26" xfId="0" applyFill="1" applyBorder="1" applyAlignment="1">
      <alignment horizontal="center" vertical="center" wrapText="1"/>
    </xf>
    <xf numFmtId="0" fontId="46" fillId="0" borderId="1" xfId="0" applyFont="1" applyBorder="1" applyAlignment="1">
      <alignment vertical="center" wrapText="1"/>
    </xf>
    <xf numFmtId="0" fontId="25" fillId="13" borderId="26"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0" xfId="0" applyFont="1" applyFill="1" applyBorder="1" applyAlignment="1">
      <alignment horizontal="center" vertical="center" wrapText="1"/>
    </xf>
    <xf numFmtId="0" fontId="22" fillId="13" borderId="33" xfId="0" applyFont="1" applyFill="1" applyBorder="1" applyAlignment="1">
      <alignment horizontal="center" vertical="center" wrapText="1"/>
    </xf>
    <xf numFmtId="167" fontId="0" fillId="0" borderId="25" xfId="0" applyNumberFormat="1" applyBorder="1" applyAlignment="1">
      <alignment horizontal="center" vertical="center"/>
    </xf>
    <xf numFmtId="167" fontId="0" fillId="0" borderId="2" xfId="0" applyNumberFormat="1" applyBorder="1" applyAlignment="1">
      <alignment horizontal="center" vertical="center"/>
    </xf>
    <xf numFmtId="0" fontId="25" fillId="18" borderId="2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3" borderId="25" xfId="0" applyFont="1" applyFill="1" applyBorder="1" applyAlignment="1">
      <alignment horizontal="center" vertical="center" wrapText="1"/>
    </xf>
    <xf numFmtId="0" fontId="25" fillId="13" borderId="27"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2" fillId="13" borderId="29"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31" fillId="13" borderId="26"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22" fillId="13" borderId="26"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17" fillId="10" borderId="23" xfId="0" applyFont="1" applyFill="1" applyBorder="1" applyAlignment="1">
      <alignment horizontal="center" vertical="center"/>
    </xf>
    <xf numFmtId="0" fontId="17" fillId="10" borderId="24" xfId="0" applyFont="1" applyFill="1" applyBorder="1" applyAlignment="1">
      <alignment horizontal="center" vertical="center"/>
    </xf>
    <xf numFmtId="0" fontId="17" fillId="11" borderId="1" xfId="0" applyFont="1" applyFill="1" applyBorder="1" applyAlignment="1">
      <alignment horizontal="center" vertical="center" wrapText="1"/>
    </xf>
    <xf numFmtId="0" fontId="17" fillId="12" borderId="1" xfId="0" applyFont="1" applyFill="1" applyBorder="1" applyAlignment="1">
      <alignment horizontal="center" wrapText="1"/>
    </xf>
    <xf numFmtId="0" fontId="42" fillId="0" borderId="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1" xfId="0" applyFont="1" applyBorder="1" applyAlignment="1">
      <alignment horizontal="left" vertical="center" wrapText="1"/>
    </xf>
    <xf numFmtId="0" fontId="43" fillId="0" borderId="5"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6" xfId="0" applyFont="1" applyBorder="1" applyAlignment="1">
      <alignment horizontal="center" vertical="center" wrapText="1"/>
    </xf>
    <xf numFmtId="0" fontId="17" fillId="7" borderId="5" xfId="0" applyFont="1" applyFill="1" applyBorder="1" applyAlignment="1">
      <alignment horizontal="center" vertical="center"/>
    </xf>
    <xf numFmtId="0" fontId="17" fillId="7" borderId="7" xfId="0" applyFont="1" applyFill="1" applyBorder="1" applyAlignment="1">
      <alignment horizontal="center" vertical="center"/>
    </xf>
    <xf numFmtId="0" fontId="17" fillId="8" borderId="8"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44" fillId="0" borderId="25"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 xfId="0" applyFont="1" applyBorder="1" applyAlignment="1">
      <alignment horizontal="center" vertical="center" wrapText="1"/>
    </xf>
    <xf numFmtId="0" fontId="45" fillId="0" borderId="25" xfId="0" applyFont="1" applyBorder="1" applyAlignment="1">
      <alignment horizontal="center" vertical="center" textRotation="90" wrapText="1"/>
    </xf>
    <xf numFmtId="0" fontId="45" fillId="0" borderId="26" xfId="0" applyFont="1" applyBorder="1" applyAlignment="1">
      <alignment horizontal="center" vertical="center" textRotation="90" wrapText="1"/>
    </xf>
    <xf numFmtId="0" fontId="45" fillId="0" borderId="2" xfId="0" applyFont="1" applyBorder="1" applyAlignment="1">
      <alignment horizontal="center" vertical="center" textRotation="90" wrapText="1"/>
    </xf>
    <xf numFmtId="0" fontId="44" fillId="0" borderId="25"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5" fillId="0" borderId="1" xfId="0" applyFont="1" applyBorder="1" applyAlignment="1">
      <alignment horizontal="center" vertical="center" textRotation="90" wrapText="1"/>
    </xf>
    <xf numFmtId="9" fontId="60" fillId="0" borderId="1" xfId="6" applyFont="1" applyFill="1" applyBorder="1" applyAlignment="1">
      <alignment horizontal="center" vertical="center"/>
    </xf>
    <xf numFmtId="0" fontId="61" fillId="0" borderId="25" xfId="0" applyFont="1" applyFill="1" applyBorder="1" applyAlignment="1">
      <alignment horizontal="center" vertical="center" textRotation="90" wrapText="1"/>
    </xf>
    <xf numFmtId="0" fontId="61" fillId="0" borderId="26" xfId="0" applyFont="1" applyFill="1" applyBorder="1" applyAlignment="1">
      <alignment horizontal="center" vertical="center" textRotation="90" wrapText="1"/>
    </xf>
    <xf numFmtId="0" fontId="61" fillId="0" borderId="2" xfId="0" applyFont="1" applyFill="1" applyBorder="1" applyAlignment="1">
      <alignment horizontal="center" vertical="center" textRotation="90" wrapText="1"/>
    </xf>
    <xf numFmtId="9" fontId="61" fillId="0" borderId="25" xfId="6" applyNumberFormat="1" applyFont="1" applyFill="1" applyBorder="1" applyAlignment="1">
      <alignment horizontal="center" vertical="center" wrapText="1"/>
    </xf>
    <xf numFmtId="9" fontId="61" fillId="0" borderId="26" xfId="6" applyNumberFormat="1" applyFont="1" applyFill="1" applyBorder="1" applyAlignment="1">
      <alignment horizontal="center" vertical="center" wrapText="1"/>
    </xf>
    <xf numFmtId="9" fontId="61" fillId="0" borderId="2" xfId="6" applyNumberFormat="1" applyFont="1" applyFill="1" applyBorder="1" applyAlignment="1">
      <alignment horizontal="center" vertical="center" wrapText="1"/>
    </xf>
    <xf numFmtId="0" fontId="57" fillId="0" borderId="0" xfId="0" applyFont="1" applyFill="1" applyAlignment="1">
      <alignment horizontal="center"/>
    </xf>
    <xf numFmtId="0" fontId="58" fillId="0" borderId="29" xfId="0" applyFont="1" applyFill="1" applyBorder="1" applyAlignment="1">
      <alignment horizontal="center"/>
    </xf>
    <xf numFmtId="0" fontId="58" fillId="0" borderId="0" xfId="0" applyFont="1" applyFill="1" applyBorder="1" applyAlignment="1">
      <alignment horizontal="center"/>
    </xf>
    <xf numFmtId="0" fontId="65" fillId="0" borderId="5" xfId="0" applyFont="1" applyFill="1" applyBorder="1" applyAlignment="1">
      <alignment horizontal="center" vertical="center" wrapText="1"/>
    </xf>
    <xf numFmtId="0" fontId="65" fillId="0" borderId="6" xfId="0" applyFont="1" applyFill="1" applyBorder="1" applyAlignment="1">
      <alignment horizontal="center" vertical="center" wrapText="1"/>
    </xf>
    <xf numFmtId="0" fontId="65" fillId="0" borderId="1" xfId="0" applyFont="1" applyBorder="1" applyAlignment="1">
      <alignment horizontal="center" vertical="center"/>
    </xf>
    <xf numFmtId="9" fontId="61" fillId="0" borderId="1" xfId="6" applyNumberFormat="1" applyFont="1" applyFill="1" applyBorder="1" applyAlignment="1">
      <alignment horizontal="center" vertical="center" wrapText="1"/>
    </xf>
    <xf numFmtId="0" fontId="64" fillId="24" borderId="5" xfId="0" applyFont="1" applyFill="1" applyBorder="1" applyAlignment="1">
      <alignment horizontal="center" vertical="center"/>
    </xf>
    <xf numFmtId="0" fontId="64" fillId="24" borderId="6" xfId="0" applyFont="1" applyFill="1" applyBorder="1" applyAlignment="1">
      <alignment horizontal="center" vertical="center"/>
    </xf>
    <xf numFmtId="0" fontId="65" fillId="0" borderId="5" xfId="0" applyFont="1" applyFill="1" applyBorder="1" applyAlignment="1">
      <alignment horizontal="center" vertical="center"/>
    </xf>
    <xf numFmtId="0" fontId="65" fillId="0" borderId="6" xfId="0" applyFont="1" applyFill="1" applyBorder="1" applyAlignment="1">
      <alignment horizontal="center" vertical="center"/>
    </xf>
    <xf numFmtId="9" fontId="60" fillId="0" borderId="1" xfId="6" applyFont="1" applyFill="1" applyBorder="1" applyAlignment="1">
      <alignment horizontal="center" vertical="center" wrapText="1"/>
    </xf>
    <xf numFmtId="9" fontId="61" fillId="0" borderId="25" xfId="6" applyFont="1" applyFill="1" applyBorder="1" applyAlignment="1">
      <alignment horizontal="center" vertical="center" wrapText="1"/>
    </xf>
    <xf numFmtId="9" fontId="61" fillId="0" borderId="26" xfId="6" applyFont="1" applyFill="1" applyBorder="1" applyAlignment="1">
      <alignment horizontal="center" vertical="center" wrapText="1"/>
    </xf>
    <xf numFmtId="9" fontId="61" fillId="0" borderId="2" xfId="6" applyFont="1" applyFill="1" applyBorder="1" applyAlignment="1">
      <alignment horizontal="center" vertical="center" wrapText="1"/>
    </xf>
    <xf numFmtId="9" fontId="68" fillId="0" borderId="1" xfId="6" applyFont="1" applyBorder="1" applyAlignment="1">
      <alignment horizontal="center" vertical="center"/>
    </xf>
    <xf numFmtId="0" fontId="58" fillId="0" borderId="25"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26"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2" xfId="0" applyFont="1" applyBorder="1" applyAlignment="1">
      <alignment horizontal="center" vertical="center" wrapText="1"/>
    </xf>
    <xf numFmtId="4" fontId="58" fillId="0" borderId="1" xfId="0" applyNumberFormat="1" applyFont="1" applyBorder="1" applyAlignment="1">
      <alignment horizontal="center" vertical="center" wrapText="1"/>
    </xf>
    <xf numFmtId="4" fontId="58" fillId="0" borderId="25" xfId="0" applyNumberFormat="1" applyFont="1" applyBorder="1" applyAlignment="1">
      <alignment horizontal="center" vertical="center" wrapText="1"/>
    </xf>
    <xf numFmtId="4" fontId="58" fillId="0" borderId="26" xfId="0" applyNumberFormat="1" applyFont="1" applyBorder="1" applyAlignment="1">
      <alignment horizontal="center" vertical="center" wrapText="1"/>
    </xf>
    <xf numFmtId="4" fontId="58" fillId="0" borderId="2" xfId="0" applyNumberFormat="1" applyFont="1" applyBorder="1" applyAlignment="1">
      <alignment horizontal="center"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19" fillId="5" borderId="1" xfId="0" applyFont="1" applyFill="1" applyBorder="1" applyAlignment="1">
      <alignment horizontal="center" vertical="center"/>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4" fillId="0" borderId="6" xfId="0" applyFont="1" applyBorder="1" applyAlignment="1">
      <alignment horizontal="left"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18" fillId="0" borderId="8" xfId="0" applyFont="1" applyBorder="1" applyAlignment="1">
      <alignment horizontal="center"/>
    </xf>
    <xf numFmtId="0" fontId="19" fillId="5"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0" fillId="0" borderId="7" xfId="0" applyFont="1" applyBorder="1" applyAlignment="1">
      <alignment horizontal="left"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20" fillId="0" borderId="1" xfId="0" applyFont="1" applyBorder="1" applyAlignment="1">
      <alignment horizontal="left"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4" xfId="0" applyFont="1" applyBorder="1" applyAlignment="1">
      <alignment horizontal="left" vertical="center" wrapText="1"/>
    </xf>
    <xf numFmtId="0" fontId="40" fillId="0" borderId="4" xfId="0" applyFont="1" applyBorder="1" applyAlignment="1">
      <alignment horizontal="center" vertical="center" wrapText="1"/>
    </xf>
    <xf numFmtId="0" fontId="38" fillId="0" borderId="4" xfId="0" applyFont="1" applyBorder="1" applyAlignment="1">
      <alignment horizontal="center" vertical="center" wrapText="1"/>
    </xf>
    <xf numFmtId="14" fontId="35" fillId="0" borderId="4" xfId="0" applyNumberFormat="1" applyFont="1" applyBorder="1" applyAlignment="1">
      <alignment horizontal="center" vertical="center" wrapText="1"/>
    </xf>
    <xf numFmtId="0" fontId="35" fillId="0" borderId="4" xfId="0" applyFont="1" applyBorder="1" applyAlignment="1">
      <alignment horizontal="center" vertical="center" wrapText="1"/>
    </xf>
    <xf numFmtId="0" fontId="39" fillId="0" borderId="1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2"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14" fontId="22" fillId="3" borderId="18"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7" fillId="0" borderId="20" xfId="0" applyFont="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cellXfs>
  <cellStyles count="8">
    <cellStyle name="BodyStyle" xfId="2"/>
    <cellStyle name="HeaderStyle" xfId="1"/>
    <cellStyle name="Moneda" xfId="5" builtinId="4"/>
    <cellStyle name="Normal" xfId="0" builtinId="0"/>
    <cellStyle name="Normal 2" xfId="4"/>
    <cellStyle name="Normal 5"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2</xdr:col>
      <xdr:colOff>751418</xdr:colOff>
      <xdr:row>3</xdr:row>
      <xdr:rowOff>238126</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1"/>
          <a:ext cx="1507067"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xmlns=""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70"/>
  <sheetViews>
    <sheetView tabSelected="1" zoomScale="80" zoomScaleNormal="80" workbookViewId="0"/>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9" width="28.85546875" customWidth="1"/>
    <col min="10" max="10" width="19.7109375" customWidth="1"/>
    <col min="11" max="11" width="21.85546875" customWidth="1"/>
    <col min="12" max="12" width="17.28515625" customWidth="1"/>
    <col min="13" max="13" width="17.85546875" customWidth="1"/>
    <col min="14" max="14" width="23.28515625" style="100" customWidth="1"/>
    <col min="15" max="15" width="15.5703125" style="100" customWidth="1"/>
    <col min="16" max="16" width="17.7109375" style="100" customWidth="1"/>
    <col min="17" max="17" width="22" style="100" customWidth="1"/>
    <col min="18" max="18" width="19.140625" style="101" customWidth="1"/>
    <col min="19" max="19" width="25.5703125" style="102" customWidth="1"/>
    <col min="20" max="20" width="20.28515625" style="103" customWidth="1"/>
    <col min="21" max="21" width="23.28515625" style="104" customWidth="1"/>
    <col min="22" max="22" width="24.7109375" style="105" customWidth="1"/>
    <col min="23" max="23" width="21.7109375" style="106" customWidth="1"/>
    <col min="24" max="24" width="29.42578125" style="107" customWidth="1"/>
    <col min="25" max="25" width="27.85546875" style="107" customWidth="1"/>
    <col min="26" max="26" width="25.140625" style="109" customWidth="1"/>
    <col min="27" max="27" width="22.7109375" style="109" customWidth="1"/>
    <col min="28" max="28" width="22.28515625" customWidth="1"/>
    <col min="29" max="29" width="27.42578125" customWidth="1"/>
    <col min="30" max="30" width="26.85546875" customWidth="1"/>
    <col min="31" max="31" width="25.28515625" style="110" customWidth="1"/>
    <col min="32" max="32" width="20.28515625" style="111" customWidth="1"/>
    <col min="33" max="33" width="25.7109375" style="112" customWidth="1"/>
    <col min="34" max="34" width="22.5703125" customWidth="1"/>
    <col min="35" max="35" width="24.140625" customWidth="1"/>
    <col min="36" max="36" width="22" customWidth="1"/>
    <col min="37" max="37" width="23" customWidth="1"/>
    <col min="38" max="38" width="23.42578125" customWidth="1"/>
    <col min="39" max="39" width="27.42578125" customWidth="1"/>
    <col min="40" max="41" width="28.42578125" customWidth="1"/>
    <col min="42" max="42" width="25" customWidth="1"/>
    <col min="43" max="43" width="31.7109375" customWidth="1"/>
    <col min="44" max="44" width="34.42578125" customWidth="1"/>
    <col min="45" max="45" width="28.28515625" customWidth="1"/>
    <col min="46" max="46" width="54.7109375" customWidth="1"/>
    <col min="47" max="47" width="21.28515625" customWidth="1"/>
    <col min="48" max="48" width="23.5703125" customWidth="1"/>
    <col min="49" max="50" width="25.5703125" customWidth="1"/>
    <col min="51" max="51" width="27" customWidth="1"/>
  </cols>
  <sheetData>
    <row r="1" spans="1:51" ht="29.25" customHeight="1" x14ac:dyDescent="0.25">
      <c r="B1" s="382" t="s">
        <v>137</v>
      </c>
      <c r="C1" s="382"/>
      <c r="D1" s="383" t="s">
        <v>157</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5"/>
      <c r="AT1" s="56" t="s">
        <v>138</v>
      </c>
    </row>
    <row r="2" spans="1:51" ht="30" customHeight="1" x14ac:dyDescent="0.25">
      <c r="B2" s="382"/>
      <c r="C2" s="382"/>
      <c r="D2" s="383" t="s">
        <v>139</v>
      </c>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5"/>
      <c r="AT2" s="56" t="s">
        <v>140</v>
      </c>
    </row>
    <row r="3" spans="1:51" ht="30.75" customHeight="1" x14ac:dyDescent="0.25">
      <c r="B3" s="382"/>
      <c r="C3" s="382"/>
      <c r="D3" s="383" t="s">
        <v>141</v>
      </c>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5"/>
      <c r="AT3" s="56" t="s">
        <v>142</v>
      </c>
    </row>
    <row r="4" spans="1:51" ht="24.75" customHeight="1" x14ac:dyDescent="0.25">
      <c r="B4" s="382"/>
      <c r="C4" s="382"/>
      <c r="D4" s="383" t="s">
        <v>468</v>
      </c>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5"/>
      <c r="AT4" s="56" t="s">
        <v>144</v>
      </c>
    </row>
    <row r="5" spans="1:51" ht="44.25" customHeight="1" x14ac:dyDescent="0.25">
      <c r="B5" s="386" t="s">
        <v>158</v>
      </c>
      <c r="C5" s="386"/>
      <c r="D5" s="387" t="s">
        <v>159</v>
      </c>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9"/>
      <c r="AT5" s="57"/>
    </row>
    <row r="6" spans="1:51" ht="30.75" customHeight="1" thickBot="1" x14ac:dyDescent="0.3">
      <c r="A6" s="390" t="s">
        <v>66</v>
      </c>
      <c r="B6" s="391"/>
      <c r="C6" s="391"/>
      <c r="D6" s="391"/>
      <c r="E6" s="391"/>
      <c r="F6" s="391"/>
      <c r="G6" s="391"/>
      <c r="H6" s="391"/>
      <c r="I6" s="391"/>
      <c r="J6" s="391"/>
      <c r="K6" s="391"/>
      <c r="L6" s="391"/>
      <c r="M6" s="391"/>
      <c r="N6" s="391"/>
      <c r="O6" s="391"/>
      <c r="P6" s="391"/>
      <c r="Q6" s="391"/>
      <c r="R6" s="391"/>
      <c r="S6" s="391"/>
      <c r="T6" s="391"/>
      <c r="U6" s="392" t="s">
        <v>147</v>
      </c>
      <c r="V6" s="392"/>
      <c r="W6" s="392"/>
      <c r="X6" s="393"/>
      <c r="Y6" s="394" t="s">
        <v>103</v>
      </c>
      <c r="Z6" s="395"/>
      <c r="AA6" s="395"/>
      <c r="AB6" s="395"/>
      <c r="AC6" s="395"/>
      <c r="AD6" s="395"/>
      <c r="AE6" s="395"/>
      <c r="AF6" s="395"/>
      <c r="AG6" s="395"/>
      <c r="AH6" s="396"/>
      <c r="AI6" s="378" t="s">
        <v>67</v>
      </c>
      <c r="AJ6" s="379"/>
      <c r="AK6" s="379"/>
      <c r="AL6" s="379"/>
      <c r="AM6" s="379"/>
      <c r="AN6" s="380" t="s">
        <v>0</v>
      </c>
      <c r="AO6" s="380"/>
      <c r="AP6" s="380"/>
      <c r="AQ6" s="380"/>
      <c r="AR6" s="380"/>
      <c r="AS6" s="380"/>
      <c r="AT6" s="380"/>
      <c r="AU6" s="380"/>
      <c r="AV6" s="380"/>
      <c r="AW6" s="380"/>
      <c r="AX6" s="381" t="s">
        <v>160</v>
      </c>
      <c r="AY6" s="381"/>
    </row>
    <row r="7" spans="1:51" s="58" customFormat="1" ht="96" customHeight="1" x14ac:dyDescent="0.2">
      <c r="A7" s="366" t="s">
        <v>161</v>
      </c>
      <c r="B7" s="366" t="s">
        <v>1</v>
      </c>
      <c r="C7" s="366" t="s">
        <v>2</v>
      </c>
      <c r="D7" s="366" t="s">
        <v>3</v>
      </c>
      <c r="E7" s="366" t="s">
        <v>4</v>
      </c>
      <c r="F7" s="366" t="s">
        <v>63</v>
      </c>
      <c r="G7" s="366" t="s">
        <v>65</v>
      </c>
      <c r="H7" s="366" t="s">
        <v>64</v>
      </c>
      <c r="I7" s="367" t="s">
        <v>154</v>
      </c>
      <c r="J7" s="377" t="s">
        <v>5</v>
      </c>
      <c r="K7" s="377" t="s">
        <v>6</v>
      </c>
      <c r="L7" s="377" t="s">
        <v>7</v>
      </c>
      <c r="M7" s="377" t="s">
        <v>8</v>
      </c>
      <c r="N7" s="377" t="s">
        <v>9</v>
      </c>
      <c r="O7" s="366" t="s">
        <v>162</v>
      </c>
      <c r="P7" s="366"/>
      <c r="Q7" s="366" t="s">
        <v>10</v>
      </c>
      <c r="R7" s="376" t="s">
        <v>11</v>
      </c>
      <c r="S7" s="376" t="s">
        <v>152</v>
      </c>
      <c r="T7" s="376" t="s">
        <v>153</v>
      </c>
      <c r="U7" s="366" t="s">
        <v>163</v>
      </c>
      <c r="V7" s="366" t="s">
        <v>164</v>
      </c>
      <c r="W7" s="366" t="s">
        <v>165</v>
      </c>
      <c r="X7" s="366" t="s">
        <v>166</v>
      </c>
      <c r="Y7" s="376" t="s">
        <v>12</v>
      </c>
      <c r="Z7" s="376" t="s">
        <v>13</v>
      </c>
      <c r="AA7" s="376" t="s">
        <v>14</v>
      </c>
      <c r="AB7" s="374" t="s">
        <v>107</v>
      </c>
      <c r="AC7" s="374" t="s">
        <v>15</v>
      </c>
      <c r="AD7" s="374" t="s">
        <v>430</v>
      </c>
      <c r="AE7" s="374" t="s">
        <v>68</v>
      </c>
      <c r="AF7" s="374" t="s">
        <v>16</v>
      </c>
      <c r="AG7" s="374" t="s">
        <v>17</v>
      </c>
      <c r="AH7" s="358" t="s">
        <v>18</v>
      </c>
      <c r="AI7" s="365" t="s">
        <v>19</v>
      </c>
      <c r="AJ7" s="358" t="s">
        <v>20</v>
      </c>
      <c r="AK7" s="358" t="s">
        <v>21</v>
      </c>
      <c r="AL7" s="358" t="s">
        <v>22</v>
      </c>
      <c r="AM7" s="358" t="s">
        <v>23</v>
      </c>
      <c r="AN7" s="358" t="s">
        <v>24</v>
      </c>
      <c r="AO7" s="358" t="s">
        <v>167</v>
      </c>
      <c r="AP7" s="358" t="s">
        <v>25</v>
      </c>
      <c r="AQ7" s="358" t="s">
        <v>26</v>
      </c>
      <c r="AR7" s="369" t="s">
        <v>27</v>
      </c>
      <c r="AS7" s="370" t="s">
        <v>28</v>
      </c>
      <c r="AT7" s="359" t="s">
        <v>29</v>
      </c>
      <c r="AU7" s="372" t="s">
        <v>30</v>
      </c>
      <c r="AV7" s="359" t="s">
        <v>31</v>
      </c>
      <c r="AW7" s="361" t="s">
        <v>32</v>
      </c>
      <c r="AX7" s="367" t="s">
        <v>131</v>
      </c>
      <c r="AY7" s="367" t="s">
        <v>133</v>
      </c>
    </row>
    <row r="8" spans="1:51" s="58" customFormat="1" ht="78.75" customHeight="1" x14ac:dyDescent="0.2">
      <c r="A8" s="366"/>
      <c r="B8" s="366"/>
      <c r="C8" s="366"/>
      <c r="D8" s="366"/>
      <c r="E8" s="366"/>
      <c r="F8" s="366"/>
      <c r="G8" s="366"/>
      <c r="H8" s="366"/>
      <c r="I8" s="367"/>
      <c r="J8" s="366"/>
      <c r="K8" s="366"/>
      <c r="L8" s="366"/>
      <c r="M8" s="366"/>
      <c r="N8" s="366"/>
      <c r="O8" s="59" t="s">
        <v>33</v>
      </c>
      <c r="P8" s="59" t="s">
        <v>168</v>
      </c>
      <c r="Q8" s="366"/>
      <c r="R8" s="377"/>
      <c r="S8" s="377"/>
      <c r="T8" s="377"/>
      <c r="U8" s="366"/>
      <c r="V8" s="366"/>
      <c r="W8" s="366"/>
      <c r="X8" s="366"/>
      <c r="Y8" s="377"/>
      <c r="Z8" s="377"/>
      <c r="AA8" s="377"/>
      <c r="AB8" s="375"/>
      <c r="AC8" s="375"/>
      <c r="AD8" s="375"/>
      <c r="AE8" s="375"/>
      <c r="AF8" s="375"/>
      <c r="AG8" s="375"/>
      <c r="AH8" s="358"/>
      <c r="AI8" s="365"/>
      <c r="AJ8" s="358"/>
      <c r="AK8" s="358"/>
      <c r="AL8" s="358"/>
      <c r="AM8" s="358"/>
      <c r="AN8" s="358"/>
      <c r="AO8" s="358"/>
      <c r="AP8" s="358"/>
      <c r="AQ8" s="358"/>
      <c r="AR8" s="369"/>
      <c r="AS8" s="371"/>
      <c r="AT8" s="360"/>
      <c r="AU8" s="373"/>
      <c r="AV8" s="360"/>
      <c r="AW8" s="362"/>
      <c r="AX8" s="368"/>
      <c r="AY8" s="368"/>
    </row>
    <row r="9" spans="1:51" ht="216" customHeight="1" x14ac:dyDescent="0.25">
      <c r="A9" s="397" t="s">
        <v>169</v>
      </c>
      <c r="B9" s="400" t="s">
        <v>170</v>
      </c>
      <c r="C9" s="400" t="s">
        <v>171</v>
      </c>
      <c r="D9" s="397" t="s">
        <v>172</v>
      </c>
      <c r="E9" s="397" t="s">
        <v>173</v>
      </c>
      <c r="F9" s="397" t="s">
        <v>174</v>
      </c>
      <c r="G9" s="403" t="s">
        <v>175</v>
      </c>
      <c r="H9" s="403" t="s">
        <v>176</v>
      </c>
      <c r="I9" s="403" t="s">
        <v>486</v>
      </c>
      <c r="J9" s="400" t="s">
        <v>177</v>
      </c>
      <c r="K9" s="60" t="s">
        <v>178</v>
      </c>
      <c r="L9" s="61" t="s">
        <v>179</v>
      </c>
      <c r="M9" s="60" t="s">
        <v>180</v>
      </c>
      <c r="N9" s="60" t="s">
        <v>181</v>
      </c>
      <c r="O9" s="62"/>
      <c r="P9" s="63" t="s">
        <v>182</v>
      </c>
      <c r="Q9" s="308" t="s">
        <v>183</v>
      </c>
      <c r="R9" s="60">
        <v>60000</v>
      </c>
      <c r="S9" s="227">
        <v>10000</v>
      </c>
      <c r="T9" s="227">
        <v>66474</v>
      </c>
      <c r="U9" s="327" t="s">
        <v>184</v>
      </c>
      <c r="V9" s="345" t="s">
        <v>185</v>
      </c>
      <c r="W9" s="319" t="s">
        <v>186</v>
      </c>
      <c r="X9" s="241" t="s">
        <v>187</v>
      </c>
      <c r="Y9" s="241" t="s">
        <v>188</v>
      </c>
      <c r="Z9" s="287">
        <v>2021130010246</v>
      </c>
      <c r="AA9" s="241" t="s">
        <v>189</v>
      </c>
      <c r="AB9" s="241" t="s">
        <v>190</v>
      </c>
      <c r="AC9" s="60" t="s">
        <v>191</v>
      </c>
      <c r="AD9" s="219">
        <v>10000</v>
      </c>
      <c r="AE9" s="64">
        <v>0.5</v>
      </c>
      <c r="AF9" s="65">
        <v>45323</v>
      </c>
      <c r="AG9" s="65">
        <v>45473</v>
      </c>
      <c r="AH9" s="66">
        <f t="shared" ref="AH9:AH19" si="0">(AG9-AF9)+1</f>
        <v>151</v>
      </c>
      <c r="AI9" s="67">
        <v>10000</v>
      </c>
      <c r="AJ9" s="68"/>
      <c r="AK9" s="61" t="s">
        <v>192</v>
      </c>
      <c r="AL9" s="61" t="s">
        <v>193</v>
      </c>
      <c r="AM9" s="247" t="s">
        <v>194</v>
      </c>
      <c r="AN9" s="353">
        <v>1365844425</v>
      </c>
      <c r="AO9" s="353">
        <v>1365844425</v>
      </c>
      <c r="AP9" s="253" t="s">
        <v>195</v>
      </c>
      <c r="AQ9" s="241" t="s">
        <v>188</v>
      </c>
      <c r="AR9" s="253" t="s">
        <v>196</v>
      </c>
      <c r="AS9" s="247" t="s">
        <v>197</v>
      </c>
      <c r="AT9" s="253" t="s">
        <v>198</v>
      </c>
      <c r="AU9" s="253" t="s">
        <v>199</v>
      </c>
      <c r="AV9" s="253" t="s">
        <v>431</v>
      </c>
      <c r="AW9" s="363">
        <v>45323</v>
      </c>
      <c r="AX9" s="253" t="s">
        <v>470</v>
      </c>
      <c r="AY9" s="253" t="s">
        <v>469</v>
      </c>
    </row>
    <row r="10" spans="1:51" ht="160.5" customHeight="1" x14ac:dyDescent="0.25">
      <c r="A10" s="398"/>
      <c r="B10" s="401"/>
      <c r="C10" s="401"/>
      <c r="D10" s="398"/>
      <c r="E10" s="398"/>
      <c r="F10" s="398"/>
      <c r="G10" s="404"/>
      <c r="H10" s="404"/>
      <c r="I10" s="404"/>
      <c r="J10" s="401"/>
      <c r="K10" s="122" t="s">
        <v>201</v>
      </c>
      <c r="L10" s="69" t="s">
        <v>179</v>
      </c>
      <c r="M10" s="122" t="s">
        <v>202</v>
      </c>
      <c r="N10" s="122" t="s">
        <v>203</v>
      </c>
      <c r="O10" s="62"/>
      <c r="P10" s="121" t="s">
        <v>182</v>
      </c>
      <c r="Q10" s="309"/>
      <c r="R10" s="114">
        <v>9</v>
      </c>
      <c r="S10" s="227" t="s">
        <v>245</v>
      </c>
      <c r="T10" s="231">
        <v>16</v>
      </c>
      <c r="U10" s="328"/>
      <c r="V10" s="346"/>
      <c r="W10" s="330"/>
      <c r="X10" s="256"/>
      <c r="Y10" s="256"/>
      <c r="Z10" s="288"/>
      <c r="AA10" s="256"/>
      <c r="AB10" s="256"/>
      <c r="AC10" s="114" t="s">
        <v>204</v>
      </c>
      <c r="AD10" s="219">
        <v>50000</v>
      </c>
      <c r="AE10" s="115">
        <v>0.5</v>
      </c>
      <c r="AF10" s="116">
        <v>45323</v>
      </c>
      <c r="AG10" s="116">
        <v>45473</v>
      </c>
      <c r="AH10" s="117">
        <f t="shared" ref="AH10" si="1">(AG10-AF10)+1</f>
        <v>151</v>
      </c>
      <c r="AI10" s="118">
        <v>50000</v>
      </c>
      <c r="AJ10" s="119"/>
      <c r="AK10" s="120" t="s">
        <v>192</v>
      </c>
      <c r="AL10" s="120" t="s">
        <v>193</v>
      </c>
      <c r="AM10" s="249"/>
      <c r="AN10" s="355"/>
      <c r="AO10" s="355"/>
      <c r="AP10" s="255"/>
      <c r="AQ10" s="256"/>
      <c r="AR10" s="255"/>
      <c r="AS10" s="249"/>
      <c r="AT10" s="255"/>
      <c r="AU10" s="255"/>
      <c r="AV10" s="255"/>
      <c r="AW10" s="364"/>
      <c r="AX10" s="255"/>
      <c r="AY10" s="255"/>
    </row>
    <row r="11" spans="1:51" ht="150" customHeight="1" x14ac:dyDescent="0.25">
      <c r="A11" s="398"/>
      <c r="B11" s="401"/>
      <c r="C11" s="401"/>
      <c r="D11" s="398"/>
      <c r="E11" s="398"/>
      <c r="F11" s="398"/>
      <c r="G11" s="404"/>
      <c r="H11" s="404"/>
      <c r="I11" s="404"/>
      <c r="J11" s="401"/>
      <c r="K11" s="60" t="s">
        <v>205</v>
      </c>
      <c r="L11" s="61" t="s">
        <v>179</v>
      </c>
      <c r="M11" s="60" t="s">
        <v>206</v>
      </c>
      <c r="N11" s="60" t="s">
        <v>207</v>
      </c>
      <c r="O11" s="63" t="s">
        <v>182</v>
      </c>
      <c r="P11" s="63"/>
      <c r="Q11" s="317" t="s">
        <v>208</v>
      </c>
      <c r="R11" s="60">
        <v>1000</v>
      </c>
      <c r="S11" s="227">
        <v>324</v>
      </c>
      <c r="T11" s="231">
        <v>676</v>
      </c>
      <c r="U11" s="328"/>
      <c r="V11" s="346"/>
      <c r="W11" s="318" t="s">
        <v>209</v>
      </c>
      <c r="X11" s="277" t="s">
        <v>210</v>
      </c>
      <c r="Y11" s="325" t="s">
        <v>211</v>
      </c>
      <c r="Z11" s="297">
        <v>2021130010247</v>
      </c>
      <c r="AA11" s="277" t="s">
        <v>212</v>
      </c>
      <c r="AB11" s="325" t="s">
        <v>213</v>
      </c>
      <c r="AC11" s="60" t="s">
        <v>214</v>
      </c>
      <c r="AD11" s="220">
        <v>324</v>
      </c>
      <c r="AE11" s="74">
        <v>0.1</v>
      </c>
      <c r="AF11" s="75">
        <v>45352</v>
      </c>
      <c r="AG11" s="71">
        <v>45657</v>
      </c>
      <c r="AH11" s="66">
        <f t="shared" si="0"/>
        <v>306</v>
      </c>
      <c r="AI11" s="67">
        <v>943502</v>
      </c>
      <c r="AJ11" s="68"/>
      <c r="AK11" s="76" t="s">
        <v>215</v>
      </c>
      <c r="AL11" s="76" t="s">
        <v>216</v>
      </c>
      <c r="AM11" s="262" t="s">
        <v>194</v>
      </c>
      <c r="AN11" s="352">
        <v>2568982232</v>
      </c>
      <c r="AO11" s="352">
        <v>2568982232</v>
      </c>
      <c r="AP11" s="262" t="s">
        <v>217</v>
      </c>
      <c r="AQ11" s="325" t="s">
        <v>211</v>
      </c>
      <c r="AR11" s="262" t="s">
        <v>218</v>
      </c>
      <c r="AS11" s="68" t="s">
        <v>197</v>
      </c>
      <c r="AT11" s="77" t="s">
        <v>219</v>
      </c>
      <c r="AU11" s="61" t="s">
        <v>199</v>
      </c>
      <c r="AV11" s="308" t="s">
        <v>433</v>
      </c>
      <c r="AW11" s="73">
        <v>45323</v>
      </c>
      <c r="AX11" s="239" t="s">
        <v>471</v>
      </c>
      <c r="AY11" s="239" t="s">
        <v>472</v>
      </c>
    </row>
    <row r="12" spans="1:51" ht="117" customHeight="1" x14ac:dyDescent="0.25">
      <c r="A12" s="398"/>
      <c r="B12" s="401"/>
      <c r="C12" s="401"/>
      <c r="D12" s="398"/>
      <c r="E12" s="398"/>
      <c r="F12" s="398"/>
      <c r="G12" s="404"/>
      <c r="H12" s="404"/>
      <c r="I12" s="404"/>
      <c r="J12" s="401"/>
      <c r="K12" s="60" t="s">
        <v>220</v>
      </c>
      <c r="L12" s="61" t="s">
        <v>221</v>
      </c>
      <c r="M12" s="60" t="s">
        <v>222</v>
      </c>
      <c r="N12" s="60" t="s">
        <v>223</v>
      </c>
      <c r="O12" s="63" t="s">
        <v>182</v>
      </c>
      <c r="P12" s="63"/>
      <c r="Q12" s="317"/>
      <c r="R12" s="60">
        <v>150000</v>
      </c>
      <c r="S12" s="227">
        <v>69939</v>
      </c>
      <c r="T12" s="227">
        <v>80061</v>
      </c>
      <c r="U12" s="328"/>
      <c r="V12" s="346"/>
      <c r="W12" s="318"/>
      <c r="X12" s="277"/>
      <c r="Y12" s="325"/>
      <c r="Z12" s="297"/>
      <c r="AA12" s="277"/>
      <c r="AB12" s="325"/>
      <c r="AC12" s="60" t="s">
        <v>224</v>
      </c>
      <c r="AD12" s="220">
        <v>69939</v>
      </c>
      <c r="AE12" s="74">
        <v>0.1</v>
      </c>
      <c r="AF12" s="75">
        <v>45352</v>
      </c>
      <c r="AG12" s="116">
        <v>45657</v>
      </c>
      <c r="AH12" s="66">
        <f t="shared" si="0"/>
        <v>306</v>
      </c>
      <c r="AI12" s="67">
        <v>943502</v>
      </c>
      <c r="AJ12" s="68"/>
      <c r="AK12" s="76" t="s">
        <v>215</v>
      </c>
      <c r="AL12" s="76" t="s">
        <v>216</v>
      </c>
      <c r="AM12" s="262"/>
      <c r="AN12" s="352"/>
      <c r="AO12" s="352"/>
      <c r="AP12" s="262"/>
      <c r="AQ12" s="325"/>
      <c r="AR12" s="262"/>
      <c r="AS12" s="247" t="s">
        <v>197</v>
      </c>
      <c r="AT12" s="350" t="s">
        <v>225</v>
      </c>
      <c r="AU12" s="253" t="s">
        <v>226</v>
      </c>
      <c r="AV12" s="356"/>
      <c r="AW12" s="303">
        <v>45352</v>
      </c>
      <c r="AX12" s="257"/>
      <c r="AY12" s="257"/>
    </row>
    <row r="13" spans="1:51" ht="91.5" customHeight="1" x14ac:dyDescent="0.25">
      <c r="A13" s="398"/>
      <c r="B13" s="401"/>
      <c r="C13" s="401"/>
      <c r="D13" s="398"/>
      <c r="E13" s="398"/>
      <c r="F13" s="398"/>
      <c r="G13" s="404"/>
      <c r="H13" s="404"/>
      <c r="I13" s="404"/>
      <c r="J13" s="401"/>
      <c r="K13" s="60" t="s">
        <v>227</v>
      </c>
      <c r="L13" s="61" t="s">
        <v>179</v>
      </c>
      <c r="M13" s="60" t="s">
        <v>228</v>
      </c>
      <c r="N13" s="60" t="s">
        <v>229</v>
      </c>
      <c r="O13" s="63" t="s">
        <v>182</v>
      </c>
      <c r="P13" s="63"/>
      <c r="Q13" s="317"/>
      <c r="R13" s="60">
        <v>400</v>
      </c>
      <c r="S13" s="227">
        <v>101</v>
      </c>
      <c r="T13" s="231">
        <v>299</v>
      </c>
      <c r="U13" s="328"/>
      <c r="V13" s="346"/>
      <c r="W13" s="318"/>
      <c r="X13" s="277"/>
      <c r="Y13" s="325"/>
      <c r="Z13" s="297"/>
      <c r="AA13" s="277"/>
      <c r="AB13" s="325"/>
      <c r="AC13" s="60" t="s">
        <v>230</v>
      </c>
      <c r="AD13" s="220">
        <v>101</v>
      </c>
      <c r="AE13" s="74">
        <v>0.1</v>
      </c>
      <c r="AF13" s="75">
        <v>45352</v>
      </c>
      <c r="AG13" s="116">
        <v>45657</v>
      </c>
      <c r="AH13" s="66">
        <f t="shared" si="0"/>
        <v>306</v>
      </c>
      <c r="AI13" s="67">
        <v>943502</v>
      </c>
      <c r="AJ13" s="68"/>
      <c r="AK13" s="76" t="s">
        <v>215</v>
      </c>
      <c r="AL13" s="76" t="s">
        <v>216</v>
      </c>
      <c r="AM13" s="262"/>
      <c r="AN13" s="352"/>
      <c r="AO13" s="352"/>
      <c r="AP13" s="262"/>
      <c r="AQ13" s="325"/>
      <c r="AR13" s="262"/>
      <c r="AS13" s="249"/>
      <c r="AT13" s="351"/>
      <c r="AU13" s="255"/>
      <c r="AV13" s="356"/>
      <c r="AW13" s="249"/>
      <c r="AX13" s="257"/>
      <c r="AY13" s="257"/>
    </row>
    <row r="14" spans="1:51" ht="86.25" customHeight="1" x14ac:dyDescent="0.25">
      <c r="A14" s="398"/>
      <c r="B14" s="401"/>
      <c r="C14" s="401"/>
      <c r="D14" s="398"/>
      <c r="E14" s="398"/>
      <c r="F14" s="398"/>
      <c r="G14" s="404"/>
      <c r="H14" s="404"/>
      <c r="I14" s="404"/>
      <c r="J14" s="401"/>
      <c r="K14" s="60" t="s">
        <v>231</v>
      </c>
      <c r="L14" s="61" t="s">
        <v>179</v>
      </c>
      <c r="M14" s="60" t="s">
        <v>228</v>
      </c>
      <c r="N14" s="60" t="s">
        <v>232</v>
      </c>
      <c r="O14" s="63" t="s">
        <v>182</v>
      </c>
      <c r="P14" s="63"/>
      <c r="Q14" s="317"/>
      <c r="R14" s="60">
        <v>80</v>
      </c>
      <c r="S14" s="227">
        <v>5</v>
      </c>
      <c r="T14" s="231">
        <v>75</v>
      </c>
      <c r="U14" s="328"/>
      <c r="V14" s="346"/>
      <c r="W14" s="318"/>
      <c r="X14" s="277"/>
      <c r="Y14" s="325"/>
      <c r="Z14" s="297"/>
      <c r="AA14" s="277"/>
      <c r="AB14" s="325"/>
      <c r="AC14" s="60" t="s">
        <v>233</v>
      </c>
      <c r="AD14" s="220">
        <v>5</v>
      </c>
      <c r="AE14" s="74">
        <v>0.1</v>
      </c>
      <c r="AF14" s="75">
        <v>45352</v>
      </c>
      <c r="AG14" s="116">
        <v>45657</v>
      </c>
      <c r="AH14" s="66">
        <f t="shared" si="0"/>
        <v>306</v>
      </c>
      <c r="AI14" s="67">
        <v>943502</v>
      </c>
      <c r="AJ14" s="68"/>
      <c r="AK14" s="76" t="s">
        <v>215</v>
      </c>
      <c r="AL14" s="60" t="s">
        <v>216</v>
      </c>
      <c r="AM14" s="262"/>
      <c r="AN14" s="352"/>
      <c r="AO14" s="352"/>
      <c r="AP14" s="262"/>
      <c r="AQ14" s="325"/>
      <c r="AR14" s="262"/>
      <c r="AS14" s="68" t="s">
        <v>197</v>
      </c>
      <c r="AT14" s="72" t="s">
        <v>234</v>
      </c>
      <c r="AU14" s="61" t="s">
        <v>235</v>
      </c>
      <c r="AV14" s="356"/>
      <c r="AW14" s="73">
        <v>45352</v>
      </c>
      <c r="AX14" s="257"/>
      <c r="AY14" s="257"/>
    </row>
    <row r="15" spans="1:51" ht="83.25" customHeight="1" x14ac:dyDescent="0.25">
      <c r="A15" s="398"/>
      <c r="B15" s="401"/>
      <c r="C15" s="401"/>
      <c r="D15" s="398"/>
      <c r="E15" s="398"/>
      <c r="F15" s="398"/>
      <c r="G15" s="404"/>
      <c r="H15" s="404"/>
      <c r="I15" s="404"/>
      <c r="J15" s="401"/>
      <c r="K15" s="277" t="s">
        <v>236</v>
      </c>
      <c r="L15" s="325" t="s">
        <v>179</v>
      </c>
      <c r="M15" s="277" t="s">
        <v>228</v>
      </c>
      <c r="N15" s="277" t="s">
        <v>237</v>
      </c>
      <c r="O15" s="326" t="s">
        <v>182</v>
      </c>
      <c r="P15" s="326"/>
      <c r="Q15" s="317"/>
      <c r="R15" s="277">
        <v>1000</v>
      </c>
      <c r="S15" s="333">
        <v>883</v>
      </c>
      <c r="T15" s="334">
        <v>117</v>
      </c>
      <c r="U15" s="328"/>
      <c r="V15" s="346"/>
      <c r="W15" s="318"/>
      <c r="X15" s="277"/>
      <c r="Y15" s="325"/>
      <c r="Z15" s="297"/>
      <c r="AA15" s="277"/>
      <c r="AB15" s="325"/>
      <c r="AC15" s="60" t="s">
        <v>238</v>
      </c>
      <c r="AD15" s="221">
        <v>883</v>
      </c>
      <c r="AE15" s="78">
        <v>0.1</v>
      </c>
      <c r="AF15" s="75">
        <v>45352</v>
      </c>
      <c r="AG15" s="116">
        <v>45657</v>
      </c>
      <c r="AH15" s="66">
        <f t="shared" si="0"/>
        <v>306</v>
      </c>
      <c r="AI15" s="67">
        <v>943502</v>
      </c>
      <c r="AJ15" s="68"/>
      <c r="AK15" s="76" t="s">
        <v>215</v>
      </c>
      <c r="AL15" s="60" t="s">
        <v>216</v>
      </c>
      <c r="AM15" s="262" t="s">
        <v>194</v>
      </c>
      <c r="AN15" s="353">
        <v>1712654821</v>
      </c>
      <c r="AO15" s="353">
        <v>1712654821</v>
      </c>
      <c r="AP15" s="253" t="s">
        <v>195</v>
      </c>
      <c r="AQ15" s="325"/>
      <c r="AR15" s="262"/>
      <c r="AS15" s="247" t="s">
        <v>197</v>
      </c>
      <c r="AT15" s="357" t="s">
        <v>239</v>
      </c>
      <c r="AU15" s="253" t="s">
        <v>226</v>
      </c>
      <c r="AV15" s="356"/>
      <c r="AW15" s="303">
        <v>45352</v>
      </c>
      <c r="AX15" s="257"/>
      <c r="AY15" s="257"/>
    </row>
    <row r="16" spans="1:51" ht="128.25" customHeight="1" x14ac:dyDescent="0.25">
      <c r="A16" s="398"/>
      <c r="B16" s="401"/>
      <c r="C16" s="401"/>
      <c r="D16" s="398"/>
      <c r="E16" s="398"/>
      <c r="F16" s="398"/>
      <c r="G16" s="404"/>
      <c r="H16" s="404"/>
      <c r="I16" s="404"/>
      <c r="J16" s="401"/>
      <c r="K16" s="277"/>
      <c r="L16" s="325"/>
      <c r="M16" s="277"/>
      <c r="N16" s="277"/>
      <c r="O16" s="326"/>
      <c r="P16" s="326"/>
      <c r="Q16" s="317"/>
      <c r="R16" s="277"/>
      <c r="S16" s="333"/>
      <c r="T16" s="334"/>
      <c r="U16" s="328"/>
      <c r="V16" s="346"/>
      <c r="W16" s="318"/>
      <c r="X16" s="277"/>
      <c r="Y16" s="325"/>
      <c r="Z16" s="297"/>
      <c r="AA16" s="277"/>
      <c r="AB16" s="325" t="s">
        <v>240</v>
      </c>
      <c r="AC16" s="60" t="s">
        <v>241</v>
      </c>
      <c r="AD16" s="221">
        <v>1</v>
      </c>
      <c r="AE16" s="78">
        <v>0.2</v>
      </c>
      <c r="AF16" s="75">
        <v>45352</v>
      </c>
      <c r="AG16" s="116">
        <v>45657</v>
      </c>
      <c r="AH16" s="66">
        <f t="shared" si="0"/>
        <v>306</v>
      </c>
      <c r="AI16" s="67">
        <v>943502</v>
      </c>
      <c r="AJ16" s="68"/>
      <c r="AK16" s="76" t="s">
        <v>215</v>
      </c>
      <c r="AL16" s="60" t="s">
        <v>216</v>
      </c>
      <c r="AM16" s="262"/>
      <c r="AN16" s="354"/>
      <c r="AO16" s="354"/>
      <c r="AP16" s="254"/>
      <c r="AQ16" s="325"/>
      <c r="AR16" s="262"/>
      <c r="AS16" s="248"/>
      <c r="AT16" s="357"/>
      <c r="AU16" s="254"/>
      <c r="AV16" s="356"/>
      <c r="AW16" s="248"/>
      <c r="AX16" s="257"/>
      <c r="AY16" s="257"/>
    </row>
    <row r="17" spans="1:51" ht="86.25" customHeight="1" x14ac:dyDescent="0.25">
      <c r="A17" s="398"/>
      <c r="B17" s="401"/>
      <c r="C17" s="401"/>
      <c r="D17" s="398"/>
      <c r="E17" s="398"/>
      <c r="F17" s="398"/>
      <c r="G17" s="404"/>
      <c r="H17" s="404"/>
      <c r="I17" s="404"/>
      <c r="J17" s="401"/>
      <c r="K17" s="277"/>
      <c r="L17" s="325"/>
      <c r="M17" s="277"/>
      <c r="N17" s="277"/>
      <c r="O17" s="326"/>
      <c r="P17" s="326"/>
      <c r="Q17" s="317"/>
      <c r="R17" s="277"/>
      <c r="S17" s="333"/>
      <c r="T17" s="334"/>
      <c r="U17" s="328"/>
      <c r="V17" s="346"/>
      <c r="W17" s="318"/>
      <c r="X17" s="277"/>
      <c r="Y17" s="325"/>
      <c r="Z17" s="297"/>
      <c r="AA17" s="277"/>
      <c r="AB17" s="325"/>
      <c r="AC17" s="60" t="s">
        <v>451</v>
      </c>
      <c r="AD17" s="221">
        <v>90</v>
      </c>
      <c r="AE17" s="78">
        <v>0.2</v>
      </c>
      <c r="AF17" s="75">
        <v>45352</v>
      </c>
      <c r="AG17" s="116">
        <v>45657</v>
      </c>
      <c r="AH17" s="66">
        <f t="shared" si="0"/>
        <v>306</v>
      </c>
      <c r="AI17" s="67">
        <v>943502</v>
      </c>
      <c r="AJ17" s="68"/>
      <c r="AK17" s="76" t="s">
        <v>215</v>
      </c>
      <c r="AL17" s="60" t="s">
        <v>216</v>
      </c>
      <c r="AM17" s="262"/>
      <c r="AN17" s="354"/>
      <c r="AO17" s="354"/>
      <c r="AP17" s="254"/>
      <c r="AQ17" s="325"/>
      <c r="AR17" s="262"/>
      <c r="AS17" s="248"/>
      <c r="AT17" s="357"/>
      <c r="AU17" s="254"/>
      <c r="AV17" s="356"/>
      <c r="AW17" s="248"/>
      <c r="AX17" s="257"/>
      <c r="AY17" s="257"/>
    </row>
    <row r="18" spans="1:51" ht="141" customHeight="1" x14ac:dyDescent="0.25">
      <c r="A18" s="398"/>
      <c r="B18" s="401"/>
      <c r="C18" s="401"/>
      <c r="D18" s="398"/>
      <c r="E18" s="398"/>
      <c r="F18" s="398"/>
      <c r="G18" s="404"/>
      <c r="H18" s="404"/>
      <c r="I18" s="404"/>
      <c r="J18" s="401"/>
      <c r="K18" s="277"/>
      <c r="L18" s="325"/>
      <c r="M18" s="277"/>
      <c r="N18" s="277"/>
      <c r="O18" s="326"/>
      <c r="P18" s="326"/>
      <c r="Q18" s="317"/>
      <c r="R18" s="277"/>
      <c r="S18" s="333"/>
      <c r="T18" s="334"/>
      <c r="U18" s="328"/>
      <c r="V18" s="346"/>
      <c r="W18" s="318"/>
      <c r="X18" s="277"/>
      <c r="Y18" s="325"/>
      <c r="Z18" s="297"/>
      <c r="AA18" s="277"/>
      <c r="AB18" s="325"/>
      <c r="AC18" s="60" t="s">
        <v>432</v>
      </c>
      <c r="AD18" s="221">
        <v>1</v>
      </c>
      <c r="AE18" s="78">
        <v>0.1</v>
      </c>
      <c r="AF18" s="75">
        <v>45352</v>
      </c>
      <c r="AG18" s="116">
        <v>45657</v>
      </c>
      <c r="AH18" s="66">
        <f t="shared" si="0"/>
        <v>306</v>
      </c>
      <c r="AI18" s="67">
        <v>943502</v>
      </c>
      <c r="AJ18" s="68"/>
      <c r="AK18" s="76" t="s">
        <v>215</v>
      </c>
      <c r="AL18" s="60" t="s">
        <v>216</v>
      </c>
      <c r="AM18" s="262"/>
      <c r="AN18" s="355"/>
      <c r="AO18" s="355"/>
      <c r="AP18" s="255"/>
      <c r="AQ18" s="325"/>
      <c r="AR18" s="262"/>
      <c r="AS18" s="248"/>
      <c r="AT18" s="350"/>
      <c r="AU18" s="255"/>
      <c r="AV18" s="309"/>
      <c r="AW18" s="249"/>
      <c r="AX18" s="240"/>
      <c r="AY18" s="240"/>
    </row>
    <row r="19" spans="1:51" ht="119.25" customHeight="1" x14ac:dyDescent="0.25">
      <c r="A19" s="398"/>
      <c r="B19" s="401"/>
      <c r="C19" s="401"/>
      <c r="D19" s="398"/>
      <c r="E19" s="398"/>
      <c r="F19" s="398"/>
      <c r="G19" s="404"/>
      <c r="H19" s="404"/>
      <c r="I19" s="404"/>
      <c r="J19" s="401"/>
      <c r="K19" s="344" t="s">
        <v>242</v>
      </c>
      <c r="L19" s="317" t="s">
        <v>179</v>
      </c>
      <c r="M19" s="344">
        <v>0</v>
      </c>
      <c r="N19" s="344" t="s">
        <v>243</v>
      </c>
      <c r="O19" s="326"/>
      <c r="P19" s="326" t="s">
        <v>182</v>
      </c>
      <c r="Q19" s="317" t="s">
        <v>244</v>
      </c>
      <c r="R19" s="344">
        <v>1</v>
      </c>
      <c r="S19" s="349" t="s">
        <v>245</v>
      </c>
      <c r="T19" s="348">
        <v>1</v>
      </c>
      <c r="U19" s="328"/>
      <c r="V19" s="346"/>
      <c r="W19" s="318" t="s">
        <v>246</v>
      </c>
      <c r="X19" s="277" t="s">
        <v>210</v>
      </c>
      <c r="Y19" s="312" t="s">
        <v>247</v>
      </c>
      <c r="Z19" s="297">
        <v>2021130010251</v>
      </c>
      <c r="AA19" s="277" t="s">
        <v>248</v>
      </c>
      <c r="AB19" s="277" t="s">
        <v>249</v>
      </c>
      <c r="AC19" s="277" t="s">
        <v>250</v>
      </c>
      <c r="AD19" s="278">
        <v>20</v>
      </c>
      <c r="AE19" s="298">
        <v>1</v>
      </c>
      <c r="AF19" s="294">
        <v>45352</v>
      </c>
      <c r="AG19" s="294">
        <v>45657</v>
      </c>
      <c r="AH19" s="295">
        <f t="shared" si="0"/>
        <v>306</v>
      </c>
      <c r="AI19" s="296">
        <v>1065570</v>
      </c>
      <c r="AJ19" s="262"/>
      <c r="AK19" s="277" t="s">
        <v>251</v>
      </c>
      <c r="AL19" s="277" t="s">
        <v>252</v>
      </c>
      <c r="AM19" s="289" t="s">
        <v>194</v>
      </c>
      <c r="AN19" s="301">
        <v>145839100</v>
      </c>
      <c r="AO19" s="301">
        <v>145839100</v>
      </c>
      <c r="AP19" s="239" t="s">
        <v>195</v>
      </c>
      <c r="AQ19" s="239" t="s">
        <v>247</v>
      </c>
      <c r="AR19" s="290" t="s">
        <v>253</v>
      </c>
      <c r="AS19" s="247" t="s">
        <v>197</v>
      </c>
      <c r="AT19" s="292" t="s">
        <v>254</v>
      </c>
      <c r="AU19" s="253" t="s">
        <v>199</v>
      </c>
      <c r="AV19" s="239" t="s">
        <v>200</v>
      </c>
      <c r="AW19" s="303">
        <v>45323</v>
      </c>
      <c r="AX19" s="239" t="s">
        <v>473</v>
      </c>
      <c r="AY19" s="239" t="s">
        <v>474</v>
      </c>
    </row>
    <row r="20" spans="1:51" ht="297.75" customHeight="1" x14ac:dyDescent="0.25">
      <c r="A20" s="398"/>
      <c r="B20" s="401"/>
      <c r="C20" s="401"/>
      <c r="D20" s="398"/>
      <c r="E20" s="398"/>
      <c r="F20" s="398"/>
      <c r="G20" s="404"/>
      <c r="H20" s="404"/>
      <c r="I20" s="404"/>
      <c r="J20" s="402"/>
      <c r="K20" s="344"/>
      <c r="L20" s="317"/>
      <c r="M20" s="344"/>
      <c r="N20" s="344"/>
      <c r="O20" s="326"/>
      <c r="P20" s="326"/>
      <c r="Q20" s="317"/>
      <c r="R20" s="344"/>
      <c r="S20" s="349"/>
      <c r="T20" s="348"/>
      <c r="U20" s="329"/>
      <c r="V20" s="347"/>
      <c r="W20" s="318"/>
      <c r="X20" s="277"/>
      <c r="Y20" s="312"/>
      <c r="Z20" s="297"/>
      <c r="AA20" s="277"/>
      <c r="AB20" s="277"/>
      <c r="AC20" s="277"/>
      <c r="AD20" s="278"/>
      <c r="AE20" s="298"/>
      <c r="AF20" s="294"/>
      <c r="AG20" s="294"/>
      <c r="AH20" s="295"/>
      <c r="AI20" s="296"/>
      <c r="AJ20" s="262"/>
      <c r="AK20" s="277"/>
      <c r="AL20" s="277"/>
      <c r="AM20" s="289"/>
      <c r="AN20" s="302"/>
      <c r="AO20" s="302"/>
      <c r="AP20" s="240"/>
      <c r="AQ20" s="240"/>
      <c r="AR20" s="291"/>
      <c r="AS20" s="249"/>
      <c r="AT20" s="293"/>
      <c r="AU20" s="255"/>
      <c r="AV20" s="240"/>
      <c r="AW20" s="304"/>
      <c r="AX20" s="240"/>
      <c r="AY20" s="240"/>
    </row>
    <row r="21" spans="1:51" ht="210" customHeight="1" x14ac:dyDescent="0.25">
      <c r="A21" s="398"/>
      <c r="B21" s="401"/>
      <c r="C21" s="401"/>
      <c r="D21" s="398"/>
      <c r="E21" s="398"/>
      <c r="F21" s="398"/>
      <c r="G21" s="404"/>
      <c r="H21" s="404"/>
      <c r="I21" s="404"/>
      <c r="J21" s="406" t="s">
        <v>255</v>
      </c>
      <c r="K21" s="60" t="s">
        <v>256</v>
      </c>
      <c r="L21" s="61" t="s">
        <v>179</v>
      </c>
      <c r="M21" s="60" t="s">
        <v>257</v>
      </c>
      <c r="N21" s="79" t="s">
        <v>258</v>
      </c>
      <c r="O21" s="63"/>
      <c r="P21" s="63" t="s">
        <v>182</v>
      </c>
      <c r="Q21" s="317" t="s">
        <v>259</v>
      </c>
      <c r="R21" s="60">
        <v>201</v>
      </c>
      <c r="S21" s="80" t="s">
        <v>245</v>
      </c>
      <c r="T21" s="231">
        <v>201</v>
      </c>
      <c r="U21" s="343" t="s">
        <v>184</v>
      </c>
      <c r="V21" s="339" t="s">
        <v>185</v>
      </c>
      <c r="W21" s="318" t="s">
        <v>260</v>
      </c>
      <c r="X21" s="277" t="s">
        <v>261</v>
      </c>
      <c r="Y21" s="277" t="s">
        <v>262</v>
      </c>
      <c r="Z21" s="335">
        <v>2021130010248</v>
      </c>
      <c r="AA21" s="277" t="s">
        <v>263</v>
      </c>
      <c r="AB21" s="241" t="s">
        <v>271</v>
      </c>
      <c r="AC21" s="241" t="s">
        <v>272</v>
      </c>
      <c r="AD21" s="279">
        <v>25</v>
      </c>
      <c r="AE21" s="267">
        <v>0.1</v>
      </c>
      <c r="AF21" s="282">
        <v>45413</v>
      </c>
      <c r="AG21" s="282">
        <v>45657</v>
      </c>
      <c r="AH21" s="273">
        <f>(AG21-AF21)+1</f>
        <v>245</v>
      </c>
      <c r="AI21" s="275">
        <v>943502</v>
      </c>
      <c r="AJ21" s="247"/>
      <c r="AK21" s="241" t="s">
        <v>264</v>
      </c>
      <c r="AL21" s="241" t="s">
        <v>265</v>
      </c>
      <c r="AM21" s="262" t="s">
        <v>194</v>
      </c>
      <c r="AN21" s="243">
        <v>1996270763</v>
      </c>
      <c r="AO21" s="243">
        <v>1996270763</v>
      </c>
      <c r="AP21" s="239" t="s">
        <v>217</v>
      </c>
      <c r="AQ21" s="241" t="s">
        <v>262</v>
      </c>
      <c r="AR21" s="241" t="s">
        <v>266</v>
      </c>
      <c r="AS21" s="247" t="s">
        <v>197</v>
      </c>
      <c r="AT21" s="241" t="s">
        <v>273</v>
      </c>
      <c r="AU21" s="253" t="s">
        <v>274</v>
      </c>
      <c r="AV21" s="253" t="s">
        <v>462</v>
      </c>
      <c r="AW21" s="303">
        <v>45413</v>
      </c>
      <c r="AX21" s="239" t="s">
        <v>475</v>
      </c>
      <c r="AY21" s="239" t="s">
        <v>476</v>
      </c>
    </row>
    <row r="22" spans="1:51" ht="120" customHeight="1" x14ac:dyDescent="0.25">
      <c r="A22" s="398"/>
      <c r="B22" s="401"/>
      <c r="C22" s="401"/>
      <c r="D22" s="398"/>
      <c r="E22" s="398"/>
      <c r="F22" s="398"/>
      <c r="G22" s="404"/>
      <c r="H22" s="404"/>
      <c r="I22" s="404"/>
      <c r="J22" s="406"/>
      <c r="K22" s="277" t="s">
        <v>267</v>
      </c>
      <c r="L22" s="317" t="s">
        <v>268</v>
      </c>
      <c r="M22" s="277" t="s">
        <v>269</v>
      </c>
      <c r="N22" s="337" t="s">
        <v>270</v>
      </c>
      <c r="O22" s="326" t="s">
        <v>182</v>
      </c>
      <c r="P22" s="326"/>
      <c r="Q22" s="317"/>
      <c r="R22" s="277">
        <v>70</v>
      </c>
      <c r="S22" s="333">
        <v>10</v>
      </c>
      <c r="T22" s="334">
        <v>93</v>
      </c>
      <c r="U22" s="343"/>
      <c r="V22" s="339"/>
      <c r="W22" s="318"/>
      <c r="X22" s="277"/>
      <c r="Y22" s="277"/>
      <c r="Z22" s="335"/>
      <c r="AA22" s="277"/>
      <c r="AB22" s="242"/>
      <c r="AC22" s="256"/>
      <c r="AD22" s="280"/>
      <c r="AE22" s="281"/>
      <c r="AF22" s="283"/>
      <c r="AG22" s="283"/>
      <c r="AH22" s="285"/>
      <c r="AI22" s="286"/>
      <c r="AJ22" s="249"/>
      <c r="AK22" s="256"/>
      <c r="AL22" s="256"/>
      <c r="AM22" s="262"/>
      <c r="AN22" s="305"/>
      <c r="AO22" s="305"/>
      <c r="AP22" s="257"/>
      <c r="AQ22" s="242"/>
      <c r="AR22" s="242"/>
      <c r="AS22" s="248"/>
      <c r="AT22" s="242"/>
      <c r="AU22" s="254"/>
      <c r="AV22" s="248"/>
      <c r="AW22" s="314"/>
      <c r="AX22" s="257"/>
      <c r="AY22" s="257"/>
    </row>
    <row r="23" spans="1:51" ht="120" customHeight="1" x14ac:dyDescent="0.25">
      <c r="A23" s="398"/>
      <c r="B23" s="401"/>
      <c r="C23" s="401"/>
      <c r="D23" s="398"/>
      <c r="E23" s="398"/>
      <c r="F23" s="398"/>
      <c r="G23" s="404"/>
      <c r="H23" s="404"/>
      <c r="I23" s="404"/>
      <c r="J23" s="406"/>
      <c r="K23" s="277"/>
      <c r="L23" s="317"/>
      <c r="M23" s="277"/>
      <c r="N23" s="337"/>
      <c r="O23" s="326"/>
      <c r="P23" s="326"/>
      <c r="Q23" s="317"/>
      <c r="R23" s="277"/>
      <c r="S23" s="333"/>
      <c r="T23" s="334"/>
      <c r="U23" s="343"/>
      <c r="V23" s="339"/>
      <c r="W23" s="318"/>
      <c r="X23" s="277"/>
      <c r="Y23" s="277"/>
      <c r="Z23" s="335"/>
      <c r="AA23" s="277"/>
      <c r="AB23" s="242"/>
      <c r="AC23" s="60" t="s">
        <v>275</v>
      </c>
      <c r="AD23" s="219">
        <v>5</v>
      </c>
      <c r="AE23" s="64">
        <v>0.1</v>
      </c>
      <c r="AF23" s="71">
        <v>45413</v>
      </c>
      <c r="AG23" s="71">
        <v>45657</v>
      </c>
      <c r="AH23" s="66">
        <f>(AG23-AF23)+1</f>
        <v>245</v>
      </c>
      <c r="AI23" s="67">
        <v>943502</v>
      </c>
      <c r="AJ23" s="68"/>
      <c r="AK23" s="60" t="s">
        <v>264</v>
      </c>
      <c r="AL23" s="60" t="s">
        <v>265</v>
      </c>
      <c r="AM23" s="262"/>
      <c r="AN23" s="305"/>
      <c r="AO23" s="305"/>
      <c r="AP23" s="257"/>
      <c r="AQ23" s="242"/>
      <c r="AR23" s="242"/>
      <c r="AS23" s="249"/>
      <c r="AT23" s="256"/>
      <c r="AU23" s="255"/>
      <c r="AV23" s="248"/>
      <c r="AW23" s="304"/>
      <c r="AX23" s="257"/>
      <c r="AY23" s="257"/>
    </row>
    <row r="24" spans="1:51" ht="102" customHeight="1" x14ac:dyDescent="0.25">
      <c r="A24" s="398"/>
      <c r="B24" s="401"/>
      <c r="C24" s="401"/>
      <c r="D24" s="398"/>
      <c r="E24" s="398"/>
      <c r="F24" s="398"/>
      <c r="G24" s="404"/>
      <c r="H24" s="404"/>
      <c r="I24" s="404"/>
      <c r="J24" s="406"/>
      <c r="K24" s="277"/>
      <c r="L24" s="317"/>
      <c r="M24" s="277"/>
      <c r="N24" s="337"/>
      <c r="O24" s="326"/>
      <c r="P24" s="326"/>
      <c r="Q24" s="317"/>
      <c r="R24" s="277"/>
      <c r="S24" s="333"/>
      <c r="T24" s="334"/>
      <c r="U24" s="343"/>
      <c r="V24" s="339"/>
      <c r="W24" s="318"/>
      <c r="X24" s="277"/>
      <c r="Y24" s="277"/>
      <c r="Z24" s="335"/>
      <c r="AA24" s="277"/>
      <c r="AB24" s="256"/>
      <c r="AC24" s="60" t="s">
        <v>276</v>
      </c>
      <c r="AD24" s="219">
        <v>10</v>
      </c>
      <c r="AE24" s="64">
        <v>0.1</v>
      </c>
      <c r="AF24" s="71">
        <v>45413</v>
      </c>
      <c r="AG24" s="71">
        <v>45657</v>
      </c>
      <c r="AH24" s="66">
        <f>(AG24-AF24)+1</f>
        <v>245</v>
      </c>
      <c r="AI24" s="67">
        <v>943502</v>
      </c>
      <c r="AJ24" s="68"/>
      <c r="AK24" s="60" t="s">
        <v>264</v>
      </c>
      <c r="AL24" s="60" t="s">
        <v>265</v>
      </c>
      <c r="AM24" s="262"/>
      <c r="AN24" s="244"/>
      <c r="AO24" s="244"/>
      <c r="AP24" s="240"/>
      <c r="AQ24" s="242"/>
      <c r="AR24" s="242"/>
      <c r="AS24" s="68" t="s">
        <v>197</v>
      </c>
      <c r="AT24" s="72" t="s">
        <v>277</v>
      </c>
      <c r="AU24" s="61" t="s">
        <v>274</v>
      </c>
      <c r="AV24" s="248"/>
      <c r="AW24" s="73">
        <v>45413</v>
      </c>
      <c r="AX24" s="257"/>
      <c r="AY24" s="257"/>
    </row>
    <row r="25" spans="1:51" ht="113.25" customHeight="1" x14ac:dyDescent="0.25">
      <c r="A25" s="398"/>
      <c r="B25" s="401"/>
      <c r="C25" s="401"/>
      <c r="D25" s="398"/>
      <c r="E25" s="398"/>
      <c r="F25" s="398"/>
      <c r="G25" s="404"/>
      <c r="H25" s="404"/>
      <c r="I25" s="404"/>
      <c r="J25" s="406"/>
      <c r="K25" s="277" t="s">
        <v>278</v>
      </c>
      <c r="L25" s="317" t="s">
        <v>268</v>
      </c>
      <c r="M25" s="277" t="s">
        <v>279</v>
      </c>
      <c r="N25" s="337" t="s">
        <v>280</v>
      </c>
      <c r="O25" s="326"/>
      <c r="P25" s="326" t="s">
        <v>182</v>
      </c>
      <c r="Q25" s="317"/>
      <c r="R25" s="277">
        <v>8</v>
      </c>
      <c r="S25" s="338">
        <v>2.0299999999999998</v>
      </c>
      <c r="T25" s="323">
        <v>5.97</v>
      </c>
      <c r="U25" s="343"/>
      <c r="V25" s="339"/>
      <c r="W25" s="318"/>
      <c r="X25" s="277"/>
      <c r="Y25" s="277"/>
      <c r="Z25" s="335"/>
      <c r="AA25" s="277"/>
      <c r="AB25" s="277" t="s">
        <v>281</v>
      </c>
      <c r="AC25" s="277" t="s">
        <v>282</v>
      </c>
      <c r="AD25" s="278">
        <v>2.73</v>
      </c>
      <c r="AE25" s="298">
        <v>0.2</v>
      </c>
      <c r="AF25" s="294">
        <v>45323</v>
      </c>
      <c r="AG25" s="294">
        <v>45657</v>
      </c>
      <c r="AH25" s="295">
        <v>334</v>
      </c>
      <c r="AI25" s="296">
        <v>150000</v>
      </c>
      <c r="AJ25" s="262"/>
      <c r="AK25" s="277" t="s">
        <v>264</v>
      </c>
      <c r="AL25" s="277" t="s">
        <v>265</v>
      </c>
      <c r="AM25" s="262"/>
      <c r="AN25" s="243">
        <v>1115104371</v>
      </c>
      <c r="AO25" s="243">
        <v>1115104371</v>
      </c>
      <c r="AP25" s="239" t="s">
        <v>195</v>
      </c>
      <c r="AQ25" s="242"/>
      <c r="AR25" s="242"/>
      <c r="AS25" s="247" t="s">
        <v>197</v>
      </c>
      <c r="AT25" s="72" t="s">
        <v>283</v>
      </c>
      <c r="AU25" s="61" t="s">
        <v>199</v>
      </c>
      <c r="AV25" s="248"/>
      <c r="AW25" s="73">
        <v>45323</v>
      </c>
      <c r="AX25" s="257"/>
      <c r="AY25" s="257"/>
    </row>
    <row r="26" spans="1:51" ht="114.75" customHeight="1" x14ac:dyDescent="0.25">
      <c r="A26" s="398"/>
      <c r="B26" s="401"/>
      <c r="C26" s="401"/>
      <c r="D26" s="398"/>
      <c r="E26" s="398"/>
      <c r="F26" s="398"/>
      <c r="G26" s="404"/>
      <c r="H26" s="404"/>
      <c r="I26" s="404"/>
      <c r="J26" s="406"/>
      <c r="K26" s="277"/>
      <c r="L26" s="317"/>
      <c r="M26" s="277"/>
      <c r="N26" s="337"/>
      <c r="O26" s="326"/>
      <c r="P26" s="326"/>
      <c r="Q26" s="317"/>
      <c r="R26" s="277"/>
      <c r="S26" s="338"/>
      <c r="T26" s="323"/>
      <c r="U26" s="343"/>
      <c r="V26" s="339"/>
      <c r="W26" s="318"/>
      <c r="X26" s="277"/>
      <c r="Y26" s="277"/>
      <c r="Z26" s="335"/>
      <c r="AA26" s="277"/>
      <c r="AB26" s="277"/>
      <c r="AC26" s="277"/>
      <c r="AD26" s="278"/>
      <c r="AE26" s="298"/>
      <c r="AF26" s="294"/>
      <c r="AG26" s="294"/>
      <c r="AH26" s="295"/>
      <c r="AI26" s="296"/>
      <c r="AJ26" s="262"/>
      <c r="AK26" s="277"/>
      <c r="AL26" s="277"/>
      <c r="AM26" s="262"/>
      <c r="AN26" s="305"/>
      <c r="AO26" s="305"/>
      <c r="AP26" s="257"/>
      <c r="AQ26" s="242"/>
      <c r="AR26" s="242"/>
      <c r="AS26" s="248"/>
      <c r="AT26" s="241" t="s">
        <v>284</v>
      </c>
      <c r="AU26" s="253" t="s">
        <v>274</v>
      </c>
      <c r="AV26" s="248"/>
      <c r="AW26" s="303">
        <v>45352</v>
      </c>
      <c r="AX26" s="257"/>
      <c r="AY26" s="257"/>
    </row>
    <row r="27" spans="1:51" ht="112.5" customHeight="1" x14ac:dyDescent="0.25">
      <c r="A27" s="398"/>
      <c r="B27" s="401"/>
      <c r="C27" s="401"/>
      <c r="D27" s="398"/>
      <c r="E27" s="398"/>
      <c r="F27" s="398"/>
      <c r="G27" s="404"/>
      <c r="H27" s="404"/>
      <c r="I27" s="404"/>
      <c r="J27" s="406"/>
      <c r="K27" s="277"/>
      <c r="L27" s="317"/>
      <c r="M27" s="277"/>
      <c r="N27" s="337"/>
      <c r="O27" s="326"/>
      <c r="P27" s="326"/>
      <c r="Q27" s="317"/>
      <c r="R27" s="277"/>
      <c r="S27" s="338"/>
      <c r="T27" s="323"/>
      <c r="U27" s="343"/>
      <c r="V27" s="339"/>
      <c r="W27" s="318"/>
      <c r="X27" s="277"/>
      <c r="Y27" s="277"/>
      <c r="Z27" s="335"/>
      <c r="AA27" s="277"/>
      <c r="AB27" s="277"/>
      <c r="AC27" s="277"/>
      <c r="AD27" s="278"/>
      <c r="AE27" s="298"/>
      <c r="AF27" s="294"/>
      <c r="AG27" s="294"/>
      <c r="AH27" s="295"/>
      <c r="AI27" s="296"/>
      <c r="AJ27" s="262"/>
      <c r="AK27" s="277"/>
      <c r="AL27" s="277"/>
      <c r="AM27" s="262"/>
      <c r="AN27" s="305"/>
      <c r="AO27" s="305"/>
      <c r="AP27" s="257"/>
      <c r="AQ27" s="242"/>
      <c r="AR27" s="242"/>
      <c r="AS27" s="249"/>
      <c r="AT27" s="256"/>
      <c r="AU27" s="255"/>
      <c r="AV27" s="248"/>
      <c r="AW27" s="304"/>
      <c r="AX27" s="257"/>
      <c r="AY27" s="257"/>
    </row>
    <row r="28" spans="1:51" ht="159.75" customHeight="1" x14ac:dyDescent="0.25">
      <c r="A28" s="398"/>
      <c r="B28" s="401"/>
      <c r="C28" s="401"/>
      <c r="D28" s="398"/>
      <c r="E28" s="398"/>
      <c r="F28" s="398"/>
      <c r="G28" s="404"/>
      <c r="H28" s="404"/>
      <c r="I28" s="404"/>
      <c r="J28" s="406"/>
      <c r="K28" s="277" t="s">
        <v>285</v>
      </c>
      <c r="L28" s="317" t="s">
        <v>268</v>
      </c>
      <c r="M28" s="277" t="s">
        <v>286</v>
      </c>
      <c r="N28" s="337" t="s">
        <v>287</v>
      </c>
      <c r="O28" s="326"/>
      <c r="P28" s="326" t="s">
        <v>182</v>
      </c>
      <c r="Q28" s="317"/>
      <c r="R28" s="277">
        <v>100</v>
      </c>
      <c r="S28" s="333">
        <v>10</v>
      </c>
      <c r="T28" s="334">
        <v>100</v>
      </c>
      <c r="U28" s="343"/>
      <c r="V28" s="339"/>
      <c r="W28" s="318"/>
      <c r="X28" s="277"/>
      <c r="Y28" s="277"/>
      <c r="Z28" s="335"/>
      <c r="AA28" s="277"/>
      <c r="AB28" s="277" t="s">
        <v>288</v>
      </c>
      <c r="AC28" s="60" t="s">
        <v>289</v>
      </c>
      <c r="AD28" s="219">
        <v>10</v>
      </c>
      <c r="AE28" s="64">
        <v>0.2</v>
      </c>
      <c r="AF28" s="71">
        <v>45352</v>
      </c>
      <c r="AG28" s="71">
        <v>45657</v>
      </c>
      <c r="AH28" s="66">
        <f t="shared" ref="AH28:AH32" si="2">(AG28-AF28)+1</f>
        <v>306</v>
      </c>
      <c r="AI28" s="67">
        <v>150000</v>
      </c>
      <c r="AJ28" s="68"/>
      <c r="AK28" s="60" t="s">
        <v>264</v>
      </c>
      <c r="AL28" s="60" t="s">
        <v>265</v>
      </c>
      <c r="AM28" s="262"/>
      <c r="AN28" s="305"/>
      <c r="AO28" s="305"/>
      <c r="AP28" s="257"/>
      <c r="AQ28" s="242"/>
      <c r="AR28" s="242"/>
      <c r="AS28" s="68" t="s">
        <v>197</v>
      </c>
      <c r="AT28" s="81" t="s">
        <v>290</v>
      </c>
      <c r="AU28" s="61" t="s">
        <v>274</v>
      </c>
      <c r="AV28" s="248"/>
      <c r="AW28" s="73">
        <v>45383</v>
      </c>
      <c r="AX28" s="257"/>
      <c r="AY28" s="257"/>
    </row>
    <row r="29" spans="1:51" ht="120" customHeight="1" x14ac:dyDescent="0.25">
      <c r="A29" s="398"/>
      <c r="B29" s="401"/>
      <c r="C29" s="401"/>
      <c r="D29" s="398"/>
      <c r="E29" s="398"/>
      <c r="F29" s="398"/>
      <c r="G29" s="404"/>
      <c r="H29" s="404"/>
      <c r="I29" s="404"/>
      <c r="J29" s="406"/>
      <c r="K29" s="277"/>
      <c r="L29" s="317"/>
      <c r="M29" s="277"/>
      <c r="N29" s="337"/>
      <c r="O29" s="326"/>
      <c r="P29" s="326"/>
      <c r="Q29" s="317"/>
      <c r="R29" s="277"/>
      <c r="S29" s="333"/>
      <c r="T29" s="334"/>
      <c r="U29" s="343"/>
      <c r="V29" s="339"/>
      <c r="W29" s="318"/>
      <c r="X29" s="277"/>
      <c r="Y29" s="277"/>
      <c r="Z29" s="335"/>
      <c r="AA29" s="277"/>
      <c r="AB29" s="277"/>
      <c r="AC29" s="60" t="s">
        <v>291</v>
      </c>
      <c r="AD29" s="222">
        <v>1</v>
      </c>
      <c r="AE29" s="82">
        <v>0.15</v>
      </c>
      <c r="AF29" s="71">
        <v>45352</v>
      </c>
      <c r="AG29" s="71">
        <v>45657</v>
      </c>
      <c r="AH29" s="66">
        <f t="shared" si="2"/>
        <v>306</v>
      </c>
      <c r="AI29" s="67">
        <v>150000</v>
      </c>
      <c r="AJ29" s="68"/>
      <c r="AK29" s="60" t="s">
        <v>264</v>
      </c>
      <c r="AL29" s="60" t="s">
        <v>265</v>
      </c>
      <c r="AM29" s="262"/>
      <c r="AN29" s="244"/>
      <c r="AO29" s="244"/>
      <c r="AP29" s="240"/>
      <c r="AQ29" s="242"/>
      <c r="AR29" s="242"/>
      <c r="AS29" s="68" t="s">
        <v>197</v>
      </c>
      <c r="AT29" s="70" t="s">
        <v>292</v>
      </c>
      <c r="AU29" s="61" t="s">
        <v>199</v>
      </c>
      <c r="AV29" s="248"/>
      <c r="AW29" s="73">
        <v>45323</v>
      </c>
      <c r="AX29" s="257"/>
      <c r="AY29" s="257"/>
    </row>
    <row r="30" spans="1:51" ht="120" customHeight="1" x14ac:dyDescent="0.25">
      <c r="A30" s="398"/>
      <c r="B30" s="401"/>
      <c r="C30" s="401"/>
      <c r="D30" s="398"/>
      <c r="E30" s="398"/>
      <c r="F30" s="398"/>
      <c r="G30" s="404"/>
      <c r="H30" s="404"/>
      <c r="I30" s="404"/>
      <c r="J30" s="406"/>
      <c r="K30" s="277"/>
      <c r="L30" s="317"/>
      <c r="M30" s="277"/>
      <c r="N30" s="337"/>
      <c r="O30" s="326"/>
      <c r="P30" s="326"/>
      <c r="Q30" s="317"/>
      <c r="R30" s="277"/>
      <c r="S30" s="333"/>
      <c r="T30" s="334"/>
      <c r="U30" s="343"/>
      <c r="V30" s="339"/>
      <c r="W30" s="318"/>
      <c r="X30" s="277"/>
      <c r="Y30" s="277"/>
      <c r="Z30" s="335"/>
      <c r="AA30" s="277"/>
      <c r="AB30" s="277"/>
      <c r="AC30" s="60" t="s">
        <v>293</v>
      </c>
      <c r="AD30" s="223">
        <v>1</v>
      </c>
      <c r="AE30" s="83">
        <v>0.05</v>
      </c>
      <c r="AF30" s="84">
        <v>45444</v>
      </c>
      <c r="AG30" s="71">
        <v>45657</v>
      </c>
      <c r="AH30" s="66">
        <f t="shared" si="2"/>
        <v>214</v>
      </c>
      <c r="AI30" s="67">
        <v>150000</v>
      </c>
      <c r="AJ30" s="68"/>
      <c r="AK30" s="60" t="s">
        <v>264</v>
      </c>
      <c r="AL30" s="60" t="s">
        <v>265</v>
      </c>
      <c r="AM30" s="262"/>
      <c r="AN30" s="243">
        <v>7797933</v>
      </c>
      <c r="AO30" s="243">
        <v>7797933</v>
      </c>
      <c r="AP30" s="312" t="s">
        <v>294</v>
      </c>
      <c r="AQ30" s="242"/>
      <c r="AR30" s="242"/>
      <c r="AS30" s="68" t="s">
        <v>197</v>
      </c>
      <c r="AT30" s="70" t="s">
        <v>295</v>
      </c>
      <c r="AU30" s="61" t="s">
        <v>52</v>
      </c>
      <c r="AV30" s="248"/>
      <c r="AW30" s="73">
        <v>45444</v>
      </c>
      <c r="AX30" s="257"/>
      <c r="AY30" s="257"/>
    </row>
    <row r="31" spans="1:51" ht="120" customHeight="1" x14ac:dyDescent="0.25">
      <c r="A31" s="398"/>
      <c r="B31" s="401"/>
      <c r="C31" s="401"/>
      <c r="D31" s="398"/>
      <c r="E31" s="398"/>
      <c r="F31" s="398"/>
      <c r="G31" s="404"/>
      <c r="H31" s="404"/>
      <c r="I31" s="404"/>
      <c r="J31" s="406"/>
      <c r="K31" s="277"/>
      <c r="L31" s="317"/>
      <c r="M31" s="277"/>
      <c r="N31" s="337"/>
      <c r="O31" s="326"/>
      <c r="P31" s="326"/>
      <c r="Q31" s="317"/>
      <c r="R31" s="277"/>
      <c r="S31" s="333"/>
      <c r="T31" s="334"/>
      <c r="U31" s="343"/>
      <c r="V31" s="339"/>
      <c r="W31" s="318"/>
      <c r="X31" s="277"/>
      <c r="Y31" s="277"/>
      <c r="Z31" s="335"/>
      <c r="AA31" s="277"/>
      <c r="AB31" s="277"/>
      <c r="AC31" s="60" t="s">
        <v>296</v>
      </c>
      <c r="AD31" s="222">
        <v>1</v>
      </c>
      <c r="AE31" s="82">
        <v>0.05</v>
      </c>
      <c r="AF31" s="85">
        <v>45383</v>
      </c>
      <c r="AG31" s="71">
        <v>45657</v>
      </c>
      <c r="AH31" s="66">
        <f t="shared" si="2"/>
        <v>275</v>
      </c>
      <c r="AI31" s="67">
        <v>1065570</v>
      </c>
      <c r="AJ31" s="68"/>
      <c r="AK31" s="60" t="s">
        <v>264</v>
      </c>
      <c r="AL31" s="60" t="s">
        <v>265</v>
      </c>
      <c r="AM31" s="262"/>
      <c r="AN31" s="305"/>
      <c r="AO31" s="305"/>
      <c r="AP31" s="312"/>
      <c r="AQ31" s="242"/>
      <c r="AR31" s="242"/>
      <c r="AS31" s="247" t="s">
        <v>197</v>
      </c>
      <c r="AT31" s="341" t="s">
        <v>297</v>
      </c>
      <c r="AU31" s="253" t="s">
        <v>199</v>
      </c>
      <c r="AV31" s="248"/>
      <c r="AW31" s="303">
        <v>45383</v>
      </c>
      <c r="AX31" s="257"/>
      <c r="AY31" s="257"/>
    </row>
    <row r="32" spans="1:51" ht="120" customHeight="1" x14ac:dyDescent="0.25">
      <c r="A32" s="398"/>
      <c r="B32" s="401"/>
      <c r="C32" s="401"/>
      <c r="D32" s="398"/>
      <c r="E32" s="398"/>
      <c r="F32" s="398"/>
      <c r="G32" s="404"/>
      <c r="H32" s="404"/>
      <c r="I32" s="404"/>
      <c r="J32" s="406"/>
      <c r="K32" s="277"/>
      <c r="L32" s="317"/>
      <c r="M32" s="277"/>
      <c r="N32" s="337"/>
      <c r="O32" s="326"/>
      <c r="P32" s="326"/>
      <c r="Q32" s="317"/>
      <c r="R32" s="277"/>
      <c r="S32" s="333"/>
      <c r="T32" s="334"/>
      <c r="U32" s="343"/>
      <c r="V32" s="339"/>
      <c r="W32" s="318"/>
      <c r="X32" s="277"/>
      <c r="Y32" s="277"/>
      <c r="Z32" s="335"/>
      <c r="AA32" s="277"/>
      <c r="AB32" s="277"/>
      <c r="AC32" s="60" t="s">
        <v>298</v>
      </c>
      <c r="AD32" s="222">
        <v>14</v>
      </c>
      <c r="AE32" s="82">
        <v>0.05</v>
      </c>
      <c r="AF32" s="85">
        <v>45383</v>
      </c>
      <c r="AG32" s="71">
        <v>45657</v>
      </c>
      <c r="AH32" s="66">
        <f t="shared" si="2"/>
        <v>275</v>
      </c>
      <c r="AI32" s="67">
        <v>1065570</v>
      </c>
      <c r="AJ32" s="68"/>
      <c r="AK32" s="60" t="s">
        <v>264</v>
      </c>
      <c r="AL32" s="60" t="s">
        <v>265</v>
      </c>
      <c r="AM32" s="262"/>
      <c r="AN32" s="244"/>
      <c r="AO32" s="244"/>
      <c r="AP32" s="312"/>
      <c r="AQ32" s="242"/>
      <c r="AR32" s="242"/>
      <c r="AS32" s="248"/>
      <c r="AT32" s="342"/>
      <c r="AU32" s="254"/>
      <c r="AV32" s="248"/>
      <c r="AW32" s="304"/>
      <c r="AX32" s="240"/>
      <c r="AY32" s="240"/>
    </row>
    <row r="33" spans="1:51" ht="171" customHeight="1" x14ac:dyDescent="0.25">
      <c r="A33" s="398"/>
      <c r="B33" s="401"/>
      <c r="C33" s="401"/>
      <c r="D33" s="398"/>
      <c r="E33" s="398"/>
      <c r="F33" s="398"/>
      <c r="G33" s="404"/>
      <c r="H33" s="404"/>
      <c r="I33" s="404"/>
      <c r="J33" s="406"/>
      <c r="K33" s="86" t="s">
        <v>299</v>
      </c>
      <c r="L33" s="87" t="s">
        <v>179</v>
      </c>
      <c r="M33" s="86">
        <v>0</v>
      </c>
      <c r="N33" s="86" t="s">
        <v>300</v>
      </c>
      <c r="O33" s="63"/>
      <c r="P33" s="63" t="s">
        <v>182</v>
      </c>
      <c r="Q33" s="87" t="s">
        <v>301</v>
      </c>
      <c r="R33" s="86">
        <v>1</v>
      </c>
      <c r="S33" s="80" t="s">
        <v>245</v>
      </c>
      <c r="T33" s="232">
        <v>0.45</v>
      </c>
      <c r="U33" s="343"/>
      <c r="V33" s="339"/>
      <c r="W33" s="88" t="s">
        <v>302</v>
      </c>
      <c r="X33" s="60" t="s">
        <v>303</v>
      </c>
      <c r="Y33" s="89" t="s">
        <v>304</v>
      </c>
      <c r="Z33" s="90">
        <v>2021130010252</v>
      </c>
      <c r="AA33" s="60" t="s">
        <v>305</v>
      </c>
      <c r="AB33" s="60" t="s">
        <v>306</v>
      </c>
      <c r="AC33" s="60" t="s">
        <v>245</v>
      </c>
      <c r="AD33" s="222" t="s">
        <v>245</v>
      </c>
      <c r="AE33" s="212" t="s">
        <v>245</v>
      </c>
      <c r="AF33" s="212" t="s">
        <v>245</v>
      </c>
      <c r="AG33" s="212" t="s">
        <v>245</v>
      </c>
      <c r="AH33" s="212" t="s">
        <v>245</v>
      </c>
      <c r="AI33" s="212" t="s">
        <v>245</v>
      </c>
      <c r="AJ33" s="212" t="s">
        <v>245</v>
      </c>
      <c r="AK33" s="201" t="s">
        <v>307</v>
      </c>
      <c r="AL33" s="202" t="s">
        <v>308</v>
      </c>
      <c r="AM33" s="212" t="s">
        <v>245</v>
      </c>
      <c r="AN33" s="212" t="s">
        <v>245</v>
      </c>
      <c r="AO33" s="212" t="s">
        <v>245</v>
      </c>
      <c r="AP33" s="212" t="s">
        <v>245</v>
      </c>
      <c r="AQ33" s="60" t="s">
        <v>245</v>
      </c>
      <c r="AR33" s="212" t="s">
        <v>245</v>
      </c>
      <c r="AS33" s="202" t="s">
        <v>309</v>
      </c>
      <c r="AT33" s="212" t="s">
        <v>245</v>
      </c>
      <c r="AU33" s="212" t="s">
        <v>245</v>
      </c>
      <c r="AV33" s="212" t="s">
        <v>245</v>
      </c>
      <c r="AW33" s="212" t="s">
        <v>245</v>
      </c>
      <c r="AX33" s="212" t="s">
        <v>245</v>
      </c>
      <c r="AY33" s="212" t="s">
        <v>245</v>
      </c>
    </row>
    <row r="34" spans="1:51" ht="129.75" customHeight="1" x14ac:dyDescent="0.25">
      <c r="A34" s="398"/>
      <c r="B34" s="401"/>
      <c r="C34" s="401"/>
      <c r="D34" s="398"/>
      <c r="E34" s="398"/>
      <c r="F34" s="398"/>
      <c r="G34" s="404"/>
      <c r="H34" s="404"/>
      <c r="I34" s="404"/>
      <c r="J34" s="406"/>
      <c r="K34" s="277" t="s">
        <v>310</v>
      </c>
      <c r="L34" s="325" t="s">
        <v>179</v>
      </c>
      <c r="M34" s="277">
        <v>0</v>
      </c>
      <c r="N34" s="277" t="s">
        <v>311</v>
      </c>
      <c r="O34" s="326"/>
      <c r="P34" s="326" t="s">
        <v>182</v>
      </c>
      <c r="Q34" s="317" t="s">
        <v>312</v>
      </c>
      <c r="R34" s="277">
        <v>1</v>
      </c>
      <c r="S34" s="336" t="s">
        <v>245</v>
      </c>
      <c r="T34" s="323">
        <v>0.72</v>
      </c>
      <c r="U34" s="343"/>
      <c r="V34" s="339"/>
      <c r="W34" s="318" t="s">
        <v>313</v>
      </c>
      <c r="X34" s="277" t="s">
        <v>303</v>
      </c>
      <c r="Y34" s="277" t="s">
        <v>314</v>
      </c>
      <c r="Z34" s="335">
        <v>2021130010253</v>
      </c>
      <c r="AA34" s="277" t="s">
        <v>315</v>
      </c>
      <c r="AB34" s="277" t="s">
        <v>316</v>
      </c>
      <c r="AC34" s="277" t="s">
        <v>245</v>
      </c>
      <c r="AD34" s="278" t="s">
        <v>245</v>
      </c>
      <c r="AE34" s="277" t="s">
        <v>245</v>
      </c>
      <c r="AF34" s="277" t="s">
        <v>245</v>
      </c>
      <c r="AG34" s="277" t="s">
        <v>245</v>
      </c>
      <c r="AH34" s="277" t="s">
        <v>245</v>
      </c>
      <c r="AI34" s="277" t="s">
        <v>245</v>
      </c>
      <c r="AJ34" s="277" t="s">
        <v>245</v>
      </c>
      <c r="AK34" s="277" t="s">
        <v>317</v>
      </c>
      <c r="AL34" s="277" t="s">
        <v>318</v>
      </c>
      <c r="AM34" s="277" t="s">
        <v>245</v>
      </c>
      <c r="AN34" s="277" t="s">
        <v>245</v>
      </c>
      <c r="AO34" s="277" t="s">
        <v>245</v>
      </c>
      <c r="AP34" s="277" t="s">
        <v>245</v>
      </c>
      <c r="AQ34" s="241" t="s">
        <v>245</v>
      </c>
      <c r="AR34" s="277" t="s">
        <v>245</v>
      </c>
      <c r="AS34" s="247" t="s">
        <v>309</v>
      </c>
      <c r="AT34" s="292" t="s">
        <v>245</v>
      </c>
      <c r="AU34" s="253" t="s">
        <v>245</v>
      </c>
      <c r="AV34" s="247" t="s">
        <v>245</v>
      </c>
      <c r="AW34" s="303" t="s">
        <v>245</v>
      </c>
      <c r="AX34" s="239" t="s">
        <v>245</v>
      </c>
      <c r="AY34" s="239" t="s">
        <v>245</v>
      </c>
    </row>
    <row r="35" spans="1:51" ht="136.5" customHeight="1" x14ac:dyDescent="0.25">
      <c r="A35" s="398"/>
      <c r="B35" s="401"/>
      <c r="C35" s="401"/>
      <c r="D35" s="398"/>
      <c r="E35" s="398"/>
      <c r="F35" s="398"/>
      <c r="G35" s="404"/>
      <c r="H35" s="404"/>
      <c r="I35" s="404"/>
      <c r="J35" s="406"/>
      <c r="K35" s="277"/>
      <c r="L35" s="325"/>
      <c r="M35" s="277"/>
      <c r="N35" s="277"/>
      <c r="O35" s="326"/>
      <c r="P35" s="326"/>
      <c r="Q35" s="317"/>
      <c r="R35" s="277"/>
      <c r="S35" s="336"/>
      <c r="T35" s="323"/>
      <c r="U35" s="343"/>
      <c r="V35" s="339"/>
      <c r="W35" s="318"/>
      <c r="X35" s="277"/>
      <c r="Y35" s="277"/>
      <c r="Z35" s="335"/>
      <c r="AA35" s="277"/>
      <c r="AB35" s="277"/>
      <c r="AC35" s="277"/>
      <c r="AD35" s="278"/>
      <c r="AE35" s="277"/>
      <c r="AF35" s="277"/>
      <c r="AG35" s="277"/>
      <c r="AH35" s="277"/>
      <c r="AI35" s="277"/>
      <c r="AJ35" s="277"/>
      <c r="AK35" s="277"/>
      <c r="AL35" s="277"/>
      <c r="AM35" s="277"/>
      <c r="AN35" s="277"/>
      <c r="AO35" s="277"/>
      <c r="AP35" s="277"/>
      <c r="AQ35" s="242"/>
      <c r="AR35" s="277"/>
      <c r="AS35" s="248"/>
      <c r="AT35" s="340"/>
      <c r="AU35" s="254"/>
      <c r="AV35" s="248"/>
      <c r="AW35" s="314"/>
      <c r="AX35" s="257"/>
      <c r="AY35" s="257"/>
    </row>
    <row r="36" spans="1:51" ht="130.5" customHeight="1" x14ac:dyDescent="0.25">
      <c r="A36" s="398"/>
      <c r="B36" s="401"/>
      <c r="C36" s="401"/>
      <c r="D36" s="398"/>
      <c r="E36" s="398"/>
      <c r="F36" s="398"/>
      <c r="G36" s="404"/>
      <c r="H36" s="404"/>
      <c r="I36" s="404"/>
      <c r="J36" s="406"/>
      <c r="K36" s="277"/>
      <c r="L36" s="325"/>
      <c r="M36" s="277"/>
      <c r="N36" s="277"/>
      <c r="O36" s="326"/>
      <c r="P36" s="326"/>
      <c r="Q36" s="317"/>
      <c r="R36" s="277"/>
      <c r="S36" s="336"/>
      <c r="T36" s="323"/>
      <c r="U36" s="343"/>
      <c r="V36" s="339"/>
      <c r="W36" s="318"/>
      <c r="X36" s="277"/>
      <c r="Y36" s="277"/>
      <c r="Z36" s="335"/>
      <c r="AA36" s="277"/>
      <c r="AB36" s="277"/>
      <c r="AC36" s="277"/>
      <c r="AD36" s="278"/>
      <c r="AE36" s="277"/>
      <c r="AF36" s="277"/>
      <c r="AG36" s="277"/>
      <c r="AH36" s="277"/>
      <c r="AI36" s="277"/>
      <c r="AJ36" s="277"/>
      <c r="AK36" s="277"/>
      <c r="AL36" s="277"/>
      <c r="AM36" s="277"/>
      <c r="AN36" s="277"/>
      <c r="AO36" s="277"/>
      <c r="AP36" s="277"/>
      <c r="AQ36" s="256"/>
      <c r="AR36" s="277"/>
      <c r="AS36" s="249"/>
      <c r="AT36" s="293"/>
      <c r="AU36" s="255"/>
      <c r="AV36" s="249"/>
      <c r="AW36" s="304"/>
      <c r="AX36" s="240"/>
      <c r="AY36" s="240"/>
    </row>
    <row r="37" spans="1:51" ht="200.25" customHeight="1" x14ac:dyDescent="0.25">
      <c r="A37" s="398"/>
      <c r="B37" s="401"/>
      <c r="C37" s="401"/>
      <c r="D37" s="398"/>
      <c r="E37" s="398"/>
      <c r="F37" s="398"/>
      <c r="G37" s="404"/>
      <c r="H37" s="404"/>
      <c r="I37" s="404"/>
      <c r="J37" s="400" t="s">
        <v>319</v>
      </c>
      <c r="K37" s="60" t="s">
        <v>320</v>
      </c>
      <c r="L37" s="61" t="s">
        <v>179</v>
      </c>
      <c r="M37" s="60" t="s">
        <v>228</v>
      </c>
      <c r="N37" s="60" t="s">
        <v>321</v>
      </c>
      <c r="O37" s="63"/>
      <c r="P37" s="63" t="s">
        <v>182</v>
      </c>
      <c r="Q37" s="317" t="s">
        <v>322</v>
      </c>
      <c r="R37" s="60">
        <v>9</v>
      </c>
      <c r="S37" s="228">
        <v>1</v>
      </c>
      <c r="T37" s="231">
        <v>8</v>
      </c>
      <c r="U37" s="327" t="s">
        <v>184</v>
      </c>
      <c r="V37" s="327" t="s">
        <v>185</v>
      </c>
      <c r="W37" s="318" t="s">
        <v>323</v>
      </c>
      <c r="X37" s="277" t="s">
        <v>303</v>
      </c>
      <c r="Y37" s="277" t="s">
        <v>324</v>
      </c>
      <c r="Z37" s="297">
        <v>2021130010250</v>
      </c>
      <c r="AA37" s="277" t="s">
        <v>325</v>
      </c>
      <c r="AB37" s="61" t="s">
        <v>326</v>
      </c>
      <c r="AC37" s="60" t="s">
        <v>327</v>
      </c>
      <c r="AD37" s="224">
        <v>1</v>
      </c>
      <c r="AE37" s="91">
        <v>0.2</v>
      </c>
      <c r="AF37" s="92">
        <v>45352</v>
      </c>
      <c r="AG37" s="92">
        <v>45473</v>
      </c>
      <c r="AH37" s="66">
        <f>(AG37-AF37)+1</f>
        <v>122</v>
      </c>
      <c r="AI37" s="67">
        <v>1065570</v>
      </c>
      <c r="AJ37" s="68"/>
      <c r="AK37" s="60" t="s">
        <v>328</v>
      </c>
      <c r="AL37" s="60" t="s">
        <v>329</v>
      </c>
      <c r="AM37" s="262" t="s">
        <v>194</v>
      </c>
      <c r="AN37" s="316">
        <v>932800000</v>
      </c>
      <c r="AO37" s="316">
        <v>932800000</v>
      </c>
      <c r="AP37" s="312" t="s">
        <v>217</v>
      </c>
      <c r="AQ37" s="241" t="s">
        <v>324</v>
      </c>
      <c r="AR37" s="260" t="s">
        <v>330</v>
      </c>
      <c r="AS37" s="68" t="s">
        <v>197</v>
      </c>
      <c r="AT37" s="72" t="s">
        <v>331</v>
      </c>
      <c r="AU37" s="61" t="s">
        <v>199</v>
      </c>
      <c r="AV37" s="253" t="s">
        <v>463</v>
      </c>
      <c r="AW37" s="73">
        <v>44958</v>
      </c>
      <c r="AX37" s="239" t="s">
        <v>477</v>
      </c>
      <c r="AY37" s="239" t="s">
        <v>478</v>
      </c>
    </row>
    <row r="38" spans="1:51" ht="153" customHeight="1" x14ac:dyDescent="0.25">
      <c r="A38" s="398"/>
      <c r="B38" s="401"/>
      <c r="C38" s="401"/>
      <c r="D38" s="398"/>
      <c r="E38" s="398"/>
      <c r="F38" s="398"/>
      <c r="G38" s="404"/>
      <c r="H38" s="404"/>
      <c r="I38" s="404"/>
      <c r="J38" s="401"/>
      <c r="K38" s="277" t="s">
        <v>332</v>
      </c>
      <c r="L38" s="325" t="s">
        <v>179</v>
      </c>
      <c r="M38" s="277" t="s">
        <v>333</v>
      </c>
      <c r="N38" s="277" t="s">
        <v>334</v>
      </c>
      <c r="O38" s="326"/>
      <c r="P38" s="326" t="s">
        <v>182</v>
      </c>
      <c r="Q38" s="317"/>
      <c r="R38" s="277">
        <v>1</v>
      </c>
      <c r="S38" s="322" t="s">
        <v>245</v>
      </c>
      <c r="T38" s="323">
        <v>0.33</v>
      </c>
      <c r="U38" s="328"/>
      <c r="V38" s="328"/>
      <c r="W38" s="318"/>
      <c r="X38" s="277"/>
      <c r="Y38" s="277"/>
      <c r="Z38" s="297"/>
      <c r="AA38" s="277"/>
      <c r="AB38" s="277" t="s">
        <v>335</v>
      </c>
      <c r="AC38" s="241" t="s">
        <v>336</v>
      </c>
      <c r="AD38" s="279">
        <v>13</v>
      </c>
      <c r="AE38" s="267">
        <v>0.3</v>
      </c>
      <c r="AF38" s="282">
        <v>45383</v>
      </c>
      <c r="AG38" s="271">
        <v>45473</v>
      </c>
      <c r="AH38" s="273">
        <f>(AG38-AF38)+1</f>
        <v>91</v>
      </c>
      <c r="AI38" s="275">
        <v>1065570</v>
      </c>
      <c r="AJ38" s="247"/>
      <c r="AK38" s="241" t="s">
        <v>328</v>
      </c>
      <c r="AL38" s="241" t="s">
        <v>329</v>
      </c>
      <c r="AM38" s="262"/>
      <c r="AN38" s="316"/>
      <c r="AO38" s="316"/>
      <c r="AP38" s="312"/>
      <c r="AQ38" s="242"/>
      <c r="AR38" s="261"/>
      <c r="AS38" s="247" t="s">
        <v>309</v>
      </c>
      <c r="AT38" s="241" t="s">
        <v>245</v>
      </c>
      <c r="AU38" s="253" t="s">
        <v>245</v>
      </c>
      <c r="AV38" s="248"/>
      <c r="AW38" s="303" t="s">
        <v>245</v>
      </c>
      <c r="AX38" s="257"/>
      <c r="AY38" s="257"/>
    </row>
    <row r="39" spans="1:51" ht="134.25" customHeight="1" x14ac:dyDescent="0.25">
      <c r="A39" s="398"/>
      <c r="B39" s="401"/>
      <c r="C39" s="401"/>
      <c r="D39" s="398"/>
      <c r="E39" s="398"/>
      <c r="F39" s="398"/>
      <c r="G39" s="404"/>
      <c r="H39" s="404"/>
      <c r="I39" s="404"/>
      <c r="J39" s="401"/>
      <c r="K39" s="277"/>
      <c r="L39" s="325"/>
      <c r="M39" s="277"/>
      <c r="N39" s="277"/>
      <c r="O39" s="326"/>
      <c r="P39" s="326"/>
      <c r="Q39" s="317"/>
      <c r="R39" s="277"/>
      <c r="S39" s="322"/>
      <c r="T39" s="323"/>
      <c r="U39" s="328"/>
      <c r="V39" s="328"/>
      <c r="W39" s="318"/>
      <c r="X39" s="277"/>
      <c r="Y39" s="277"/>
      <c r="Z39" s="297"/>
      <c r="AA39" s="277"/>
      <c r="AB39" s="277"/>
      <c r="AC39" s="256"/>
      <c r="AD39" s="280"/>
      <c r="AE39" s="281"/>
      <c r="AF39" s="283"/>
      <c r="AG39" s="284"/>
      <c r="AH39" s="285"/>
      <c r="AI39" s="286"/>
      <c r="AJ39" s="249"/>
      <c r="AK39" s="256"/>
      <c r="AL39" s="256"/>
      <c r="AM39" s="262"/>
      <c r="AN39" s="316"/>
      <c r="AO39" s="316"/>
      <c r="AP39" s="312"/>
      <c r="AQ39" s="242"/>
      <c r="AR39" s="261"/>
      <c r="AS39" s="249"/>
      <c r="AT39" s="256"/>
      <c r="AU39" s="255"/>
      <c r="AV39" s="248"/>
      <c r="AW39" s="304"/>
      <c r="AX39" s="257"/>
      <c r="AY39" s="257"/>
    </row>
    <row r="40" spans="1:51" ht="106.5" customHeight="1" x14ac:dyDescent="0.25">
      <c r="A40" s="398"/>
      <c r="B40" s="401"/>
      <c r="C40" s="401"/>
      <c r="D40" s="398"/>
      <c r="E40" s="398"/>
      <c r="F40" s="398"/>
      <c r="G40" s="404"/>
      <c r="H40" s="404"/>
      <c r="I40" s="404"/>
      <c r="J40" s="401"/>
      <c r="K40" s="60" t="s">
        <v>337</v>
      </c>
      <c r="L40" s="61" t="s">
        <v>179</v>
      </c>
      <c r="M40" s="60" t="s">
        <v>338</v>
      </c>
      <c r="N40" s="60" t="s">
        <v>339</v>
      </c>
      <c r="O40" s="63"/>
      <c r="P40" s="63" t="s">
        <v>182</v>
      </c>
      <c r="Q40" s="317"/>
      <c r="R40" s="60">
        <v>3</v>
      </c>
      <c r="S40" s="93">
        <v>2</v>
      </c>
      <c r="T40" s="231">
        <v>5</v>
      </c>
      <c r="U40" s="328"/>
      <c r="V40" s="328"/>
      <c r="W40" s="318"/>
      <c r="X40" s="277"/>
      <c r="Y40" s="277"/>
      <c r="Z40" s="297"/>
      <c r="AA40" s="277"/>
      <c r="AB40" s="94" t="s">
        <v>340</v>
      </c>
      <c r="AC40" s="60" t="s">
        <v>341</v>
      </c>
      <c r="AD40" s="224">
        <v>2</v>
      </c>
      <c r="AE40" s="95">
        <v>0.2</v>
      </c>
      <c r="AF40" s="213">
        <v>45323</v>
      </c>
      <c r="AG40" s="92">
        <v>45473</v>
      </c>
      <c r="AH40" s="66">
        <f>(AG40-AF40)+1</f>
        <v>151</v>
      </c>
      <c r="AI40" s="67">
        <v>943502</v>
      </c>
      <c r="AJ40" s="68"/>
      <c r="AK40" s="60" t="s">
        <v>328</v>
      </c>
      <c r="AL40" s="94" t="s">
        <v>342</v>
      </c>
      <c r="AM40" s="262"/>
      <c r="AN40" s="301">
        <v>475200000</v>
      </c>
      <c r="AO40" s="301">
        <v>475200000</v>
      </c>
      <c r="AP40" s="239" t="s">
        <v>195</v>
      </c>
      <c r="AQ40" s="242"/>
      <c r="AR40" s="261"/>
      <c r="AS40" s="68" t="s">
        <v>197</v>
      </c>
      <c r="AT40" s="72" t="s">
        <v>343</v>
      </c>
      <c r="AU40" s="61" t="s">
        <v>274</v>
      </c>
      <c r="AV40" s="248"/>
      <c r="AW40" s="73">
        <f>AF40</f>
        <v>45323</v>
      </c>
      <c r="AX40" s="257"/>
      <c r="AY40" s="257"/>
    </row>
    <row r="41" spans="1:51" ht="90" customHeight="1" x14ac:dyDescent="0.25">
      <c r="A41" s="398"/>
      <c r="B41" s="401"/>
      <c r="C41" s="401"/>
      <c r="D41" s="398"/>
      <c r="E41" s="398"/>
      <c r="F41" s="398"/>
      <c r="G41" s="404"/>
      <c r="H41" s="404"/>
      <c r="I41" s="404"/>
      <c r="J41" s="401"/>
      <c r="K41" s="277" t="s">
        <v>344</v>
      </c>
      <c r="L41" s="325" t="s">
        <v>179</v>
      </c>
      <c r="M41" s="277">
        <v>0</v>
      </c>
      <c r="N41" s="277" t="s">
        <v>345</v>
      </c>
      <c r="O41" s="326"/>
      <c r="P41" s="326" t="s">
        <v>182</v>
      </c>
      <c r="Q41" s="317"/>
      <c r="R41" s="277">
        <v>1</v>
      </c>
      <c r="S41" s="322">
        <v>0.5</v>
      </c>
      <c r="T41" s="324">
        <v>0.5</v>
      </c>
      <c r="U41" s="328"/>
      <c r="V41" s="328"/>
      <c r="W41" s="318"/>
      <c r="X41" s="277"/>
      <c r="Y41" s="277"/>
      <c r="Z41" s="297"/>
      <c r="AA41" s="277"/>
      <c r="AB41" s="277" t="s">
        <v>346</v>
      </c>
      <c r="AC41" s="277" t="s">
        <v>454</v>
      </c>
      <c r="AD41" s="278">
        <v>0.5</v>
      </c>
      <c r="AE41" s="298">
        <v>0.3</v>
      </c>
      <c r="AF41" s="294">
        <v>45352</v>
      </c>
      <c r="AG41" s="321">
        <v>45473</v>
      </c>
      <c r="AH41" s="295">
        <f>(AG41-AF41)+1</f>
        <v>122</v>
      </c>
      <c r="AI41" s="296">
        <v>943502</v>
      </c>
      <c r="AJ41" s="262"/>
      <c r="AK41" s="277" t="s">
        <v>328</v>
      </c>
      <c r="AL41" s="277" t="s">
        <v>329</v>
      </c>
      <c r="AM41" s="262"/>
      <c r="AN41" s="315"/>
      <c r="AO41" s="315"/>
      <c r="AP41" s="257"/>
      <c r="AQ41" s="242"/>
      <c r="AR41" s="261"/>
      <c r="AS41" s="247" t="s">
        <v>197</v>
      </c>
      <c r="AT41" s="241" t="s">
        <v>347</v>
      </c>
      <c r="AU41" s="253" t="s">
        <v>199</v>
      </c>
      <c r="AV41" s="248"/>
      <c r="AW41" s="303">
        <v>45323</v>
      </c>
      <c r="AX41" s="257"/>
      <c r="AY41" s="257"/>
    </row>
    <row r="42" spans="1:51" ht="84" customHeight="1" x14ac:dyDescent="0.25">
      <c r="A42" s="398"/>
      <c r="B42" s="401"/>
      <c r="C42" s="401"/>
      <c r="D42" s="398"/>
      <c r="E42" s="398"/>
      <c r="F42" s="398"/>
      <c r="G42" s="404"/>
      <c r="H42" s="404"/>
      <c r="I42" s="404"/>
      <c r="J42" s="401"/>
      <c r="K42" s="277"/>
      <c r="L42" s="325"/>
      <c r="M42" s="277"/>
      <c r="N42" s="277"/>
      <c r="O42" s="326"/>
      <c r="P42" s="326"/>
      <c r="Q42" s="317"/>
      <c r="R42" s="277"/>
      <c r="S42" s="322"/>
      <c r="T42" s="324"/>
      <c r="U42" s="328"/>
      <c r="V42" s="328"/>
      <c r="W42" s="318"/>
      <c r="X42" s="277"/>
      <c r="Y42" s="277"/>
      <c r="Z42" s="297"/>
      <c r="AA42" s="277"/>
      <c r="AB42" s="277"/>
      <c r="AC42" s="277"/>
      <c r="AD42" s="278"/>
      <c r="AE42" s="298"/>
      <c r="AF42" s="294"/>
      <c r="AG42" s="321"/>
      <c r="AH42" s="295"/>
      <c r="AI42" s="296"/>
      <c r="AJ42" s="262"/>
      <c r="AK42" s="277"/>
      <c r="AL42" s="277"/>
      <c r="AM42" s="262"/>
      <c r="AN42" s="302"/>
      <c r="AO42" s="302"/>
      <c r="AP42" s="240"/>
      <c r="AQ42" s="256"/>
      <c r="AR42" s="313"/>
      <c r="AS42" s="249"/>
      <c r="AT42" s="256"/>
      <c r="AU42" s="255"/>
      <c r="AV42" s="249"/>
      <c r="AW42" s="304"/>
      <c r="AX42" s="240"/>
      <c r="AY42" s="240"/>
    </row>
    <row r="43" spans="1:51" ht="90" customHeight="1" x14ac:dyDescent="0.25">
      <c r="A43" s="398"/>
      <c r="B43" s="401"/>
      <c r="C43" s="401"/>
      <c r="D43" s="398"/>
      <c r="E43" s="398"/>
      <c r="F43" s="398"/>
      <c r="G43" s="404"/>
      <c r="H43" s="404"/>
      <c r="I43" s="404"/>
      <c r="J43" s="401"/>
      <c r="K43" s="86" t="s">
        <v>348</v>
      </c>
      <c r="L43" s="87" t="s">
        <v>179</v>
      </c>
      <c r="M43" s="86" t="s">
        <v>228</v>
      </c>
      <c r="N43" s="96" t="s">
        <v>349</v>
      </c>
      <c r="O43" s="63"/>
      <c r="P43" s="63" t="s">
        <v>182</v>
      </c>
      <c r="Q43" s="317" t="s">
        <v>350</v>
      </c>
      <c r="R43" s="86">
        <v>3</v>
      </c>
      <c r="S43" s="93" t="s">
        <v>245</v>
      </c>
      <c r="T43" s="233">
        <v>23</v>
      </c>
      <c r="U43" s="328"/>
      <c r="V43" s="328"/>
      <c r="W43" s="318" t="s">
        <v>313</v>
      </c>
      <c r="X43" s="277" t="s">
        <v>303</v>
      </c>
      <c r="Y43" s="320" t="s">
        <v>351</v>
      </c>
      <c r="Z43" s="297">
        <v>2021130010250</v>
      </c>
      <c r="AA43" s="277" t="s">
        <v>352</v>
      </c>
      <c r="AB43" s="263" t="s">
        <v>353</v>
      </c>
      <c r="AC43" s="263" t="s">
        <v>354</v>
      </c>
      <c r="AD43" s="265">
        <v>5</v>
      </c>
      <c r="AE43" s="267">
        <v>1</v>
      </c>
      <c r="AF43" s="269">
        <v>45352</v>
      </c>
      <c r="AG43" s="271">
        <v>45657</v>
      </c>
      <c r="AH43" s="273">
        <f>(AG43-AF43)+1</f>
        <v>306</v>
      </c>
      <c r="AI43" s="275">
        <v>943502</v>
      </c>
      <c r="AJ43" s="247"/>
      <c r="AK43" s="241" t="s">
        <v>317</v>
      </c>
      <c r="AL43" s="241" t="s">
        <v>318</v>
      </c>
      <c r="AM43" s="262" t="s">
        <v>194</v>
      </c>
      <c r="AN43" s="243">
        <v>269626665</v>
      </c>
      <c r="AO43" s="243">
        <v>269626665</v>
      </c>
      <c r="AP43" s="245" t="s">
        <v>217</v>
      </c>
      <c r="AQ43" s="258" t="s">
        <v>351</v>
      </c>
      <c r="AR43" s="260" t="s">
        <v>355</v>
      </c>
      <c r="AS43" s="247" t="s">
        <v>197</v>
      </c>
      <c r="AT43" s="250" t="s">
        <v>356</v>
      </c>
      <c r="AU43" s="253" t="s">
        <v>199</v>
      </c>
      <c r="AV43" s="253" t="s">
        <v>462</v>
      </c>
      <c r="AW43" s="303">
        <v>45323</v>
      </c>
      <c r="AX43" s="239" t="s">
        <v>479</v>
      </c>
      <c r="AY43" s="239" t="s">
        <v>480</v>
      </c>
    </row>
    <row r="44" spans="1:51" ht="81.75" customHeight="1" x14ac:dyDescent="0.25">
      <c r="A44" s="398"/>
      <c r="B44" s="401"/>
      <c r="C44" s="401"/>
      <c r="D44" s="398"/>
      <c r="E44" s="398"/>
      <c r="F44" s="398"/>
      <c r="G44" s="404"/>
      <c r="H44" s="404"/>
      <c r="I44" s="404"/>
      <c r="J44" s="401"/>
      <c r="K44" s="60" t="s">
        <v>357</v>
      </c>
      <c r="L44" s="61" t="s">
        <v>358</v>
      </c>
      <c r="M44" s="60" t="s">
        <v>359</v>
      </c>
      <c r="N44" s="79" t="s">
        <v>360</v>
      </c>
      <c r="O44" s="63"/>
      <c r="P44" s="63" t="s">
        <v>182</v>
      </c>
      <c r="Q44" s="317"/>
      <c r="R44" s="60">
        <v>10</v>
      </c>
      <c r="S44" s="228">
        <v>5</v>
      </c>
      <c r="T44" s="231">
        <v>10</v>
      </c>
      <c r="U44" s="328"/>
      <c r="V44" s="328"/>
      <c r="W44" s="318"/>
      <c r="X44" s="277"/>
      <c r="Y44" s="320"/>
      <c r="Z44" s="297"/>
      <c r="AA44" s="277"/>
      <c r="AB44" s="264"/>
      <c r="AC44" s="264"/>
      <c r="AD44" s="266"/>
      <c r="AE44" s="268"/>
      <c r="AF44" s="270"/>
      <c r="AG44" s="272"/>
      <c r="AH44" s="274"/>
      <c r="AI44" s="276"/>
      <c r="AJ44" s="248"/>
      <c r="AK44" s="242"/>
      <c r="AL44" s="242"/>
      <c r="AM44" s="262"/>
      <c r="AN44" s="244"/>
      <c r="AO44" s="244"/>
      <c r="AP44" s="246"/>
      <c r="AQ44" s="259"/>
      <c r="AR44" s="261"/>
      <c r="AS44" s="248"/>
      <c r="AT44" s="251"/>
      <c r="AU44" s="254"/>
      <c r="AV44" s="248"/>
      <c r="AW44" s="314"/>
      <c r="AX44" s="257"/>
      <c r="AY44" s="257"/>
    </row>
    <row r="45" spans="1:51" ht="78" customHeight="1" x14ac:dyDescent="0.25">
      <c r="A45" s="398"/>
      <c r="B45" s="401"/>
      <c r="C45" s="401"/>
      <c r="D45" s="398"/>
      <c r="E45" s="398"/>
      <c r="F45" s="398"/>
      <c r="G45" s="404"/>
      <c r="H45" s="404"/>
      <c r="I45" s="404"/>
      <c r="J45" s="401"/>
      <c r="K45" s="86" t="s">
        <v>362</v>
      </c>
      <c r="L45" s="87" t="s">
        <v>179</v>
      </c>
      <c r="M45" s="86">
        <v>0</v>
      </c>
      <c r="N45" s="96" t="s">
        <v>363</v>
      </c>
      <c r="O45" s="63"/>
      <c r="P45" s="63" t="s">
        <v>182</v>
      </c>
      <c r="Q45" s="317"/>
      <c r="R45" s="86">
        <v>1</v>
      </c>
      <c r="S45" s="93" t="s">
        <v>245</v>
      </c>
      <c r="T45" s="233">
        <v>1</v>
      </c>
      <c r="U45" s="328"/>
      <c r="V45" s="328"/>
      <c r="W45" s="318"/>
      <c r="X45" s="277"/>
      <c r="Y45" s="320"/>
      <c r="Z45" s="297"/>
      <c r="AA45" s="277"/>
      <c r="AB45" s="264"/>
      <c r="AC45" s="264"/>
      <c r="AD45" s="266"/>
      <c r="AE45" s="268"/>
      <c r="AF45" s="270"/>
      <c r="AG45" s="272"/>
      <c r="AH45" s="274"/>
      <c r="AI45" s="276"/>
      <c r="AJ45" s="248"/>
      <c r="AK45" s="242"/>
      <c r="AL45" s="242"/>
      <c r="AM45" s="262"/>
      <c r="AN45" s="243">
        <v>226486399</v>
      </c>
      <c r="AO45" s="243">
        <v>226486399</v>
      </c>
      <c r="AP45" s="245" t="s">
        <v>195</v>
      </c>
      <c r="AQ45" s="259"/>
      <c r="AR45" s="261"/>
      <c r="AS45" s="249"/>
      <c r="AT45" s="252"/>
      <c r="AU45" s="255"/>
      <c r="AV45" s="248"/>
      <c r="AW45" s="304"/>
      <c r="AX45" s="257"/>
      <c r="AY45" s="257"/>
    </row>
    <row r="46" spans="1:51" ht="81.75" customHeight="1" x14ac:dyDescent="0.25">
      <c r="A46" s="398"/>
      <c r="B46" s="401"/>
      <c r="C46" s="401"/>
      <c r="D46" s="398"/>
      <c r="E46" s="398"/>
      <c r="F46" s="398"/>
      <c r="G46" s="404"/>
      <c r="H46" s="404"/>
      <c r="I46" s="404"/>
      <c r="J46" s="401"/>
      <c r="K46" s="60" t="s">
        <v>364</v>
      </c>
      <c r="L46" s="61" t="s">
        <v>179</v>
      </c>
      <c r="M46" s="60" t="s">
        <v>365</v>
      </c>
      <c r="N46" s="79" t="s">
        <v>366</v>
      </c>
      <c r="O46" s="63"/>
      <c r="P46" s="63" t="s">
        <v>182</v>
      </c>
      <c r="Q46" s="317"/>
      <c r="R46" s="60">
        <v>5</v>
      </c>
      <c r="S46" s="93" t="s">
        <v>245</v>
      </c>
      <c r="T46" s="231">
        <v>10</v>
      </c>
      <c r="U46" s="328"/>
      <c r="V46" s="328"/>
      <c r="W46" s="318"/>
      <c r="X46" s="277"/>
      <c r="Y46" s="320"/>
      <c r="Z46" s="297"/>
      <c r="AA46" s="277"/>
      <c r="AB46" s="264"/>
      <c r="AC46" s="264"/>
      <c r="AD46" s="266"/>
      <c r="AE46" s="268"/>
      <c r="AF46" s="270"/>
      <c r="AG46" s="272"/>
      <c r="AH46" s="274"/>
      <c r="AI46" s="276"/>
      <c r="AJ46" s="248"/>
      <c r="AK46" s="242"/>
      <c r="AL46" s="242"/>
      <c r="AM46" s="262"/>
      <c r="AN46" s="244"/>
      <c r="AO46" s="244"/>
      <c r="AP46" s="246"/>
      <c r="AQ46" s="259"/>
      <c r="AR46" s="261"/>
      <c r="AS46" s="247" t="s">
        <v>197</v>
      </c>
      <c r="AT46" s="250" t="s">
        <v>361</v>
      </c>
      <c r="AU46" s="253" t="s">
        <v>199</v>
      </c>
      <c r="AV46" s="248"/>
      <c r="AW46" s="303">
        <v>45352</v>
      </c>
      <c r="AX46" s="257"/>
      <c r="AY46" s="257"/>
    </row>
    <row r="47" spans="1:51" ht="135" customHeight="1" x14ac:dyDescent="0.25">
      <c r="A47" s="398"/>
      <c r="B47" s="401"/>
      <c r="C47" s="401"/>
      <c r="D47" s="398"/>
      <c r="E47" s="398"/>
      <c r="F47" s="398"/>
      <c r="G47" s="404"/>
      <c r="H47" s="404"/>
      <c r="I47" s="404"/>
      <c r="J47" s="401"/>
      <c r="K47" s="215" t="s">
        <v>368</v>
      </c>
      <c r="L47" s="207" t="s">
        <v>179</v>
      </c>
      <c r="M47" s="215">
        <v>0</v>
      </c>
      <c r="N47" s="216" t="s">
        <v>369</v>
      </c>
      <c r="O47" s="209"/>
      <c r="P47" s="209" t="s">
        <v>182</v>
      </c>
      <c r="Q47" s="308"/>
      <c r="R47" s="215">
        <v>1</v>
      </c>
      <c r="S47" s="234" t="s">
        <v>245</v>
      </c>
      <c r="T47" s="235">
        <v>1</v>
      </c>
      <c r="U47" s="328"/>
      <c r="V47" s="328"/>
      <c r="W47" s="319"/>
      <c r="X47" s="241"/>
      <c r="Y47" s="245"/>
      <c r="Z47" s="287"/>
      <c r="AA47" s="241"/>
      <c r="AB47" s="264"/>
      <c r="AC47" s="264"/>
      <c r="AD47" s="266"/>
      <c r="AE47" s="268"/>
      <c r="AF47" s="270"/>
      <c r="AG47" s="272"/>
      <c r="AH47" s="274"/>
      <c r="AI47" s="276"/>
      <c r="AJ47" s="248"/>
      <c r="AK47" s="242"/>
      <c r="AL47" s="242"/>
      <c r="AM47" s="247"/>
      <c r="AN47" s="97">
        <v>70668023</v>
      </c>
      <c r="AO47" s="97">
        <v>70668023</v>
      </c>
      <c r="AP47" s="98" t="s">
        <v>294</v>
      </c>
      <c r="AQ47" s="259"/>
      <c r="AR47" s="261"/>
      <c r="AS47" s="248"/>
      <c r="AT47" s="251"/>
      <c r="AU47" s="254"/>
      <c r="AV47" s="248"/>
      <c r="AW47" s="314"/>
      <c r="AX47" s="257"/>
      <c r="AY47" s="257"/>
    </row>
    <row r="48" spans="1:51" ht="219.75" customHeight="1" x14ac:dyDescent="0.25">
      <c r="A48" s="398"/>
      <c r="B48" s="401"/>
      <c r="C48" s="401"/>
      <c r="D48" s="398"/>
      <c r="E48" s="398"/>
      <c r="F48" s="398"/>
      <c r="G48" s="404"/>
      <c r="H48" s="404"/>
      <c r="I48" s="404"/>
      <c r="J48" s="401"/>
      <c r="K48" s="241" t="s">
        <v>370</v>
      </c>
      <c r="L48" s="308" t="s">
        <v>268</v>
      </c>
      <c r="M48" s="241" t="s">
        <v>371</v>
      </c>
      <c r="N48" s="241" t="s">
        <v>372</v>
      </c>
      <c r="O48" s="306"/>
      <c r="P48" s="306" t="s">
        <v>182</v>
      </c>
      <c r="Q48" s="308" t="s">
        <v>373</v>
      </c>
      <c r="R48" s="241">
        <v>100</v>
      </c>
      <c r="S48" s="310">
        <v>24</v>
      </c>
      <c r="T48" s="331">
        <v>76</v>
      </c>
      <c r="U48" s="328"/>
      <c r="V48" s="328"/>
      <c r="W48" s="319" t="s">
        <v>313</v>
      </c>
      <c r="X48" s="241" t="s">
        <v>303</v>
      </c>
      <c r="Y48" s="245" t="s">
        <v>374</v>
      </c>
      <c r="Z48" s="287">
        <v>2020130010329</v>
      </c>
      <c r="AA48" s="241" t="s">
        <v>375</v>
      </c>
      <c r="AB48" s="239" t="s">
        <v>376</v>
      </c>
      <c r="AC48" s="211" t="s">
        <v>455</v>
      </c>
      <c r="AD48" s="225">
        <v>117</v>
      </c>
      <c r="AE48" s="91">
        <v>0.5</v>
      </c>
      <c r="AF48" s="213">
        <v>45352</v>
      </c>
      <c r="AG48" s="213">
        <v>45657</v>
      </c>
      <c r="AH48" s="208">
        <f>(AG48-AF48)+1</f>
        <v>306</v>
      </c>
      <c r="AI48" s="218">
        <v>117</v>
      </c>
      <c r="AJ48" s="210"/>
      <c r="AK48" s="241" t="s">
        <v>377</v>
      </c>
      <c r="AL48" s="241" t="s">
        <v>378</v>
      </c>
      <c r="AM48" s="299" t="s">
        <v>194</v>
      </c>
      <c r="AN48" s="301">
        <v>663321612</v>
      </c>
      <c r="AO48" s="301">
        <v>663321612</v>
      </c>
      <c r="AP48" s="241" t="s">
        <v>380</v>
      </c>
      <c r="AQ48" s="245" t="s">
        <v>374</v>
      </c>
      <c r="AR48" s="239" t="s">
        <v>379</v>
      </c>
      <c r="AS48" s="210" t="s">
        <v>197</v>
      </c>
      <c r="AT48" s="217" t="s">
        <v>464</v>
      </c>
      <c r="AU48" s="214" t="s">
        <v>367</v>
      </c>
      <c r="AV48" s="241" t="s">
        <v>380</v>
      </c>
      <c r="AW48" s="229">
        <v>45352</v>
      </c>
      <c r="AX48" s="239"/>
      <c r="AY48" s="239"/>
    </row>
    <row r="49" spans="1:51" ht="166.5" customHeight="1" x14ac:dyDescent="0.25">
      <c r="A49" s="399"/>
      <c r="B49" s="402"/>
      <c r="C49" s="402"/>
      <c r="D49" s="399"/>
      <c r="E49" s="399"/>
      <c r="F49" s="399"/>
      <c r="G49" s="405"/>
      <c r="H49" s="405"/>
      <c r="I49" s="405"/>
      <c r="J49" s="402"/>
      <c r="K49" s="256"/>
      <c r="L49" s="309"/>
      <c r="M49" s="256"/>
      <c r="N49" s="256"/>
      <c r="O49" s="307"/>
      <c r="P49" s="307"/>
      <c r="Q49" s="309"/>
      <c r="R49" s="256"/>
      <c r="S49" s="311"/>
      <c r="T49" s="332"/>
      <c r="U49" s="329"/>
      <c r="V49" s="329"/>
      <c r="W49" s="330"/>
      <c r="X49" s="256"/>
      <c r="Y49" s="246"/>
      <c r="Z49" s="288"/>
      <c r="AA49" s="256"/>
      <c r="AB49" s="240"/>
      <c r="AC49" s="211" t="s">
        <v>456</v>
      </c>
      <c r="AD49" s="225">
        <v>60</v>
      </c>
      <c r="AE49" s="91">
        <v>0.5</v>
      </c>
      <c r="AF49" s="213">
        <v>45352</v>
      </c>
      <c r="AG49" s="213">
        <v>45657</v>
      </c>
      <c r="AH49" s="208">
        <f>(AG49-AF49)+1</f>
        <v>306</v>
      </c>
      <c r="AI49" s="218">
        <v>60</v>
      </c>
      <c r="AJ49" s="210"/>
      <c r="AK49" s="256"/>
      <c r="AL49" s="256"/>
      <c r="AM49" s="300"/>
      <c r="AN49" s="302"/>
      <c r="AO49" s="302"/>
      <c r="AP49" s="256"/>
      <c r="AQ49" s="246"/>
      <c r="AR49" s="240"/>
      <c r="AS49" s="210" t="s">
        <v>197</v>
      </c>
      <c r="AT49" s="217" t="s">
        <v>465</v>
      </c>
      <c r="AU49" s="238" t="s">
        <v>367</v>
      </c>
      <c r="AV49" s="256"/>
      <c r="AW49" s="229">
        <v>45352</v>
      </c>
      <c r="AX49" s="240"/>
      <c r="AY49" s="240"/>
    </row>
    <row r="50" spans="1:51" x14ac:dyDescent="0.25">
      <c r="A50" s="99" t="s">
        <v>466</v>
      </c>
      <c r="Z50" s="108"/>
      <c r="AN50" s="113"/>
      <c r="AO50" s="113"/>
    </row>
    <row r="51" spans="1:51" x14ac:dyDescent="0.25">
      <c r="Z51" s="108"/>
      <c r="AN51" s="113"/>
      <c r="AO51" s="113"/>
    </row>
    <row r="52" spans="1:51" x14ac:dyDescent="0.25">
      <c r="Z52" s="108"/>
      <c r="AN52" s="113"/>
      <c r="AO52" s="113"/>
    </row>
    <row r="53" spans="1:51" x14ac:dyDescent="0.25">
      <c r="AN53" s="113"/>
      <c r="AO53" s="113"/>
    </row>
    <row r="54" spans="1:51" x14ac:dyDescent="0.25">
      <c r="AN54" s="113"/>
      <c r="AO54" s="113"/>
    </row>
    <row r="55" spans="1:51" x14ac:dyDescent="0.25">
      <c r="AN55" s="113"/>
      <c r="AO55" s="113"/>
    </row>
    <row r="56" spans="1:51" x14ac:dyDescent="0.25">
      <c r="AN56" s="113"/>
      <c r="AO56" s="113"/>
    </row>
    <row r="57" spans="1:51" x14ac:dyDescent="0.25">
      <c r="AN57" s="113"/>
      <c r="AO57" s="113"/>
    </row>
    <row r="58" spans="1:51" x14ac:dyDescent="0.25">
      <c r="AN58" s="113"/>
      <c r="AO58" s="113"/>
    </row>
    <row r="59" spans="1:51" x14ac:dyDescent="0.25">
      <c r="AN59" s="113"/>
      <c r="AO59" s="113"/>
    </row>
    <row r="60" spans="1:51" x14ac:dyDescent="0.25">
      <c r="AN60" s="113"/>
      <c r="AO60" s="113"/>
    </row>
    <row r="61" spans="1:51" x14ac:dyDescent="0.25">
      <c r="AN61" s="113"/>
      <c r="AO61" s="113"/>
    </row>
    <row r="62" spans="1:51" x14ac:dyDescent="0.25">
      <c r="AN62" s="113"/>
      <c r="AO62" s="113"/>
    </row>
    <row r="63" spans="1:51" x14ac:dyDescent="0.25">
      <c r="AN63" s="113"/>
      <c r="AO63" s="113"/>
    </row>
    <row r="64" spans="1:51" x14ac:dyDescent="0.25">
      <c r="AN64" s="113"/>
      <c r="AO64" s="113"/>
    </row>
    <row r="65" spans="40:41" x14ac:dyDescent="0.25">
      <c r="AN65" s="113"/>
      <c r="AO65" s="113"/>
    </row>
    <row r="66" spans="40:41" x14ac:dyDescent="0.25">
      <c r="AN66" s="113"/>
      <c r="AO66" s="113"/>
    </row>
    <row r="67" spans="40:41" x14ac:dyDescent="0.25">
      <c r="AN67" s="113"/>
      <c r="AO67" s="113"/>
    </row>
    <row r="68" spans="40:41" x14ac:dyDescent="0.25">
      <c r="AN68" s="113"/>
      <c r="AO68" s="113"/>
    </row>
    <row r="69" spans="40:41" x14ac:dyDescent="0.25">
      <c r="AN69" s="113"/>
      <c r="AO69" s="113"/>
    </row>
    <row r="70" spans="40:41" x14ac:dyDescent="0.25">
      <c r="AN70" s="113"/>
      <c r="AO70" s="113"/>
    </row>
  </sheetData>
  <mergeCells count="430">
    <mergeCell ref="A9:A49"/>
    <mergeCell ref="J37:J49"/>
    <mergeCell ref="I9:I49"/>
    <mergeCell ref="H9:H49"/>
    <mergeCell ref="G9:G49"/>
    <mergeCell ref="F9:F49"/>
    <mergeCell ref="E9:E49"/>
    <mergeCell ref="D9:D49"/>
    <mergeCell ref="C9:C49"/>
    <mergeCell ref="B9:B49"/>
    <mergeCell ref="J21:J36"/>
    <mergeCell ref="J9:J20"/>
    <mergeCell ref="AI6:AM6"/>
    <mergeCell ref="AN6:AW6"/>
    <mergeCell ref="AX6:AY6"/>
    <mergeCell ref="B1:C4"/>
    <mergeCell ref="D1:AS1"/>
    <mergeCell ref="D2:AS2"/>
    <mergeCell ref="D3:AS3"/>
    <mergeCell ref="D4:AS4"/>
    <mergeCell ref="B5:C5"/>
    <mergeCell ref="D5:AS5"/>
    <mergeCell ref="A6:T6"/>
    <mergeCell ref="U6:X6"/>
    <mergeCell ref="Y6:AH6"/>
    <mergeCell ref="J7:J8"/>
    <mergeCell ref="K7:K8"/>
    <mergeCell ref="L7:L8"/>
    <mergeCell ref="M7:M8"/>
    <mergeCell ref="N7:N8"/>
    <mergeCell ref="G7:G8"/>
    <mergeCell ref="H7:H8"/>
    <mergeCell ref="I7:I8"/>
    <mergeCell ref="U7:U8"/>
    <mergeCell ref="V7:V8"/>
    <mergeCell ref="W7:W8"/>
    <mergeCell ref="O7:P7"/>
    <mergeCell ref="Q7:Q8"/>
    <mergeCell ref="R7:R8"/>
    <mergeCell ref="S7:S8"/>
    <mergeCell ref="AF7:AF8"/>
    <mergeCell ref="AG7:AG8"/>
    <mergeCell ref="AH7:AH8"/>
    <mergeCell ref="AA7:AA8"/>
    <mergeCell ref="AB7:AB8"/>
    <mergeCell ref="AC7:AC8"/>
    <mergeCell ref="T7:T8"/>
    <mergeCell ref="AI7:AI8"/>
    <mergeCell ref="A7:A8"/>
    <mergeCell ref="B7:B8"/>
    <mergeCell ref="C7:C8"/>
    <mergeCell ref="D7:D8"/>
    <mergeCell ref="E7:E8"/>
    <mergeCell ref="F7:F8"/>
    <mergeCell ref="AX7:AX8"/>
    <mergeCell ref="AY7:AY8"/>
    <mergeCell ref="AP7:AP8"/>
    <mergeCell ref="AQ7:AQ8"/>
    <mergeCell ref="AR7:AR8"/>
    <mergeCell ref="AS7:AS8"/>
    <mergeCell ref="AT7:AT8"/>
    <mergeCell ref="AU7:AU8"/>
    <mergeCell ref="AL7:AL8"/>
    <mergeCell ref="AM7:AM8"/>
    <mergeCell ref="AN7:AN8"/>
    <mergeCell ref="AO7:AO8"/>
    <mergeCell ref="AD7:AD8"/>
    <mergeCell ref="AE7:AE8"/>
    <mergeCell ref="X7:X8"/>
    <mergeCell ref="Y7:Y8"/>
    <mergeCell ref="Z7:Z8"/>
    <mergeCell ref="AS9:AS10"/>
    <mergeCell ref="AP9:AP10"/>
    <mergeCell ref="AQ9:AQ10"/>
    <mergeCell ref="AV9:AV10"/>
    <mergeCell ref="AJ7:AJ8"/>
    <mergeCell ref="AV7:AV8"/>
    <mergeCell ref="AW7:AW8"/>
    <mergeCell ref="AK7:AK8"/>
    <mergeCell ref="AM9:AM10"/>
    <mergeCell ref="AN9:AN10"/>
    <mergeCell ref="AO9:AO10"/>
    <mergeCell ref="AT9:AT10"/>
    <mergeCell ref="AU9:AU10"/>
    <mergeCell ref="AW9:AW10"/>
    <mergeCell ref="AX11:AX18"/>
    <mergeCell ref="AY11:AY18"/>
    <mergeCell ref="AS12:AS13"/>
    <mergeCell ref="AT12:AT13"/>
    <mergeCell ref="AU12:AU13"/>
    <mergeCell ref="AW12:AW13"/>
    <mergeCell ref="AB11:AB15"/>
    <mergeCell ref="AM11:AM14"/>
    <mergeCell ref="AN11:AN14"/>
    <mergeCell ref="AO11:AO14"/>
    <mergeCell ref="AW15:AW18"/>
    <mergeCell ref="AO15:AO18"/>
    <mergeCell ref="AP15:AP18"/>
    <mergeCell ref="AP11:AP14"/>
    <mergeCell ref="AQ11:AQ18"/>
    <mergeCell ref="AR11:AR18"/>
    <mergeCell ref="AV11:AV18"/>
    <mergeCell ref="AS15:AS18"/>
    <mergeCell ref="AT15:AT18"/>
    <mergeCell ref="AU15:AU18"/>
    <mergeCell ref="AB16:AB18"/>
    <mergeCell ref="AM15:AM18"/>
    <mergeCell ref="AN15:AN18"/>
    <mergeCell ref="K19:K20"/>
    <mergeCell ref="L19:L20"/>
    <mergeCell ref="M19:M20"/>
    <mergeCell ref="N19:N20"/>
    <mergeCell ref="O19:O20"/>
    <mergeCell ref="P19:P20"/>
    <mergeCell ref="Q19:Q20"/>
    <mergeCell ref="K15:K18"/>
    <mergeCell ref="X11:X18"/>
    <mergeCell ref="U9:U20"/>
    <mergeCell ref="W9:W10"/>
    <mergeCell ref="X9:X10"/>
    <mergeCell ref="V9:V20"/>
    <mergeCell ref="X19:X20"/>
    <mergeCell ref="Q9:Q10"/>
    <mergeCell ref="R15:R18"/>
    <mergeCell ref="S15:S18"/>
    <mergeCell ref="T15:T18"/>
    <mergeCell ref="T19:T20"/>
    <mergeCell ref="W19:W20"/>
    <mergeCell ref="R19:R20"/>
    <mergeCell ref="S19:S20"/>
    <mergeCell ref="AW21:AW23"/>
    <mergeCell ref="L15:L18"/>
    <mergeCell ref="M15:M18"/>
    <mergeCell ref="N15:N18"/>
    <mergeCell ref="O15:O18"/>
    <mergeCell ref="P15:P18"/>
    <mergeCell ref="Q11:Q18"/>
    <mergeCell ref="W11:W18"/>
    <mergeCell ref="Y11:Y18"/>
    <mergeCell ref="Y19:Y20"/>
    <mergeCell ref="AA11:AA18"/>
    <mergeCell ref="AN19:AN20"/>
    <mergeCell ref="AO19:AO20"/>
    <mergeCell ref="AP19:AP20"/>
    <mergeCell ref="AD19:AD20"/>
    <mergeCell ref="AW19:AW20"/>
    <mergeCell ref="AX19:AX20"/>
    <mergeCell ref="AY19:AY20"/>
    <mergeCell ref="K25:K27"/>
    <mergeCell ref="L25:L27"/>
    <mergeCell ref="M25:M27"/>
    <mergeCell ref="N25:N27"/>
    <mergeCell ref="O25:O27"/>
    <mergeCell ref="P25:P27"/>
    <mergeCell ref="AA21:AA32"/>
    <mergeCell ref="AM21:AM32"/>
    <mergeCell ref="AN21:AN24"/>
    <mergeCell ref="R22:R24"/>
    <mergeCell ref="S22:S24"/>
    <mergeCell ref="T22:T24"/>
    <mergeCell ref="K22:K24"/>
    <mergeCell ref="L22:L24"/>
    <mergeCell ref="M22:M24"/>
    <mergeCell ref="N22:N24"/>
    <mergeCell ref="O22:O24"/>
    <mergeCell ref="P22:P24"/>
    <mergeCell ref="Q21:Q32"/>
    <mergeCell ref="U21:U36"/>
    <mergeCell ref="AY21:AY32"/>
    <mergeCell ref="AV21:AV32"/>
    <mergeCell ref="AX21:AX32"/>
    <mergeCell ref="AE25:AE27"/>
    <mergeCell ref="AF25:AF27"/>
    <mergeCell ref="AG25:AG27"/>
    <mergeCell ref="AH25:AH27"/>
    <mergeCell ref="AI25:AI27"/>
    <mergeCell ref="AJ25:AJ27"/>
    <mergeCell ref="AX34:AX36"/>
    <mergeCell ref="AO21:AO24"/>
    <mergeCell ref="AO30:AO32"/>
    <mergeCell ref="AT34:AT36"/>
    <mergeCell ref="AU34:AU36"/>
    <mergeCell ref="AW34:AW36"/>
    <mergeCell ref="AP30:AP32"/>
    <mergeCell ref="AS31:AS32"/>
    <mergeCell ref="AP21:AP24"/>
    <mergeCell ref="AQ21:AQ32"/>
    <mergeCell ref="AS25:AS27"/>
    <mergeCell ref="AR21:AR32"/>
    <mergeCell ref="AT31:AT32"/>
    <mergeCell ref="AU31:AU32"/>
    <mergeCell ref="AS21:AS23"/>
    <mergeCell ref="AT21:AT23"/>
    <mergeCell ref="AU21:AU23"/>
    <mergeCell ref="O28:O32"/>
    <mergeCell ref="P28:P32"/>
    <mergeCell ref="AB25:AB27"/>
    <mergeCell ref="AC25:AC27"/>
    <mergeCell ref="AD25:AD27"/>
    <mergeCell ref="R25:R27"/>
    <mergeCell ref="S25:S27"/>
    <mergeCell ref="T25:T27"/>
    <mergeCell ref="AN30:AN32"/>
    <mergeCell ref="AK25:AK27"/>
    <mergeCell ref="AL25:AL27"/>
    <mergeCell ref="Z21:Z32"/>
    <mergeCell ref="AJ21:AJ22"/>
    <mergeCell ref="AK21:AK22"/>
    <mergeCell ref="AL21:AL22"/>
    <mergeCell ref="V21:V36"/>
    <mergeCell ref="W21:W32"/>
    <mergeCell ref="X21:X32"/>
    <mergeCell ref="Y21:Y32"/>
    <mergeCell ref="K34:K36"/>
    <mergeCell ref="L34:L36"/>
    <mergeCell ref="M34:M36"/>
    <mergeCell ref="N34:N36"/>
    <mergeCell ref="O34:O36"/>
    <mergeCell ref="P34:P36"/>
    <mergeCell ref="Q34:Q36"/>
    <mergeCell ref="R34:R36"/>
    <mergeCell ref="AB28:AB32"/>
    <mergeCell ref="R28:R32"/>
    <mergeCell ref="S28:S32"/>
    <mergeCell ref="T28:T32"/>
    <mergeCell ref="W34:W36"/>
    <mergeCell ref="X34:X36"/>
    <mergeCell ref="Y34:Y36"/>
    <mergeCell ref="Z34:Z36"/>
    <mergeCell ref="AA34:AA36"/>
    <mergeCell ref="AB34:AB36"/>
    <mergeCell ref="S34:S36"/>
    <mergeCell ref="T34:T36"/>
    <mergeCell ref="K28:K32"/>
    <mergeCell ref="N28:N32"/>
    <mergeCell ref="L28:L32"/>
    <mergeCell ref="M28:M32"/>
    <mergeCell ref="K41:K42"/>
    <mergeCell ref="L41:L42"/>
    <mergeCell ref="M41:M42"/>
    <mergeCell ref="N41:N42"/>
    <mergeCell ref="Z37:Z42"/>
    <mergeCell ref="AB38:AB39"/>
    <mergeCell ref="K38:K39"/>
    <mergeCell ref="L38:L39"/>
    <mergeCell ref="M38:M39"/>
    <mergeCell ref="N38:N39"/>
    <mergeCell ref="O38:O39"/>
    <mergeCell ref="P38:P39"/>
    <mergeCell ref="O41:O42"/>
    <mergeCell ref="P41:P42"/>
    <mergeCell ref="U37:U49"/>
    <mergeCell ref="V37:V49"/>
    <mergeCell ref="W48:W49"/>
    <mergeCell ref="X48:X49"/>
    <mergeCell ref="Y48:Y49"/>
    <mergeCell ref="Z48:Z49"/>
    <mergeCell ref="T48:T49"/>
    <mergeCell ref="K48:K49"/>
    <mergeCell ref="L48:L49"/>
    <mergeCell ref="M48:M49"/>
    <mergeCell ref="AY34:AY36"/>
    <mergeCell ref="Q37:Q42"/>
    <mergeCell ref="W37:W42"/>
    <mergeCell ref="X37:X42"/>
    <mergeCell ref="Y37:Y42"/>
    <mergeCell ref="AP34:AP36"/>
    <mergeCell ref="AQ34:AQ36"/>
    <mergeCell ref="AR34:AR36"/>
    <mergeCell ref="AS34:AS36"/>
    <mergeCell ref="AV34:AV36"/>
    <mergeCell ref="AK34:AK36"/>
    <mergeCell ref="AL34:AL36"/>
    <mergeCell ref="AM34:AM36"/>
    <mergeCell ref="AN34:AN36"/>
    <mergeCell ref="AO34:AO36"/>
    <mergeCell ref="R38:R39"/>
    <mergeCell ref="S38:S39"/>
    <mergeCell ref="T38:T39"/>
    <mergeCell ref="AJ41:AJ42"/>
    <mergeCell ref="AK41:AK42"/>
    <mergeCell ref="AL41:AL42"/>
    <mergeCell ref="AS41:AS42"/>
    <mergeCell ref="AI41:AI42"/>
    <mergeCell ref="T41:T42"/>
    <mergeCell ref="AW43:AW45"/>
    <mergeCell ref="AW46:AW47"/>
    <mergeCell ref="AN40:AN42"/>
    <mergeCell ref="AO40:AO42"/>
    <mergeCell ref="AP40:AP42"/>
    <mergeCell ref="AM37:AM42"/>
    <mergeCell ref="AN37:AN39"/>
    <mergeCell ref="AO37:AO39"/>
    <mergeCell ref="Q43:Q47"/>
    <mergeCell ref="W43:W47"/>
    <mergeCell ref="X43:X47"/>
    <mergeCell ref="Y43:Y47"/>
    <mergeCell ref="Z43:Z47"/>
    <mergeCell ref="AE41:AE42"/>
    <mergeCell ref="AF41:AF42"/>
    <mergeCell ref="AG41:AG42"/>
    <mergeCell ref="AH41:AH42"/>
    <mergeCell ref="AB41:AB42"/>
    <mergeCell ref="AC41:AC42"/>
    <mergeCell ref="AD41:AD42"/>
    <mergeCell ref="R41:R42"/>
    <mergeCell ref="AA37:AA42"/>
    <mergeCell ref="S41:S42"/>
    <mergeCell ref="AA43:AA47"/>
    <mergeCell ref="AY37:AY42"/>
    <mergeCell ref="AP37:AP39"/>
    <mergeCell ref="AQ37:AQ42"/>
    <mergeCell ref="AR37:AR42"/>
    <mergeCell ref="AV37:AV42"/>
    <mergeCell ref="AX37:AX42"/>
    <mergeCell ref="AU38:AU39"/>
    <mergeCell ref="AT41:AT42"/>
    <mergeCell ref="AU41:AU42"/>
    <mergeCell ref="AW41:AW42"/>
    <mergeCell ref="AW38:AW39"/>
    <mergeCell ref="N48:N49"/>
    <mergeCell ref="O48:O49"/>
    <mergeCell ref="P48:P49"/>
    <mergeCell ref="Q48:Q49"/>
    <mergeCell ref="R48:R49"/>
    <mergeCell ref="S48:S49"/>
    <mergeCell ref="AA48:AA49"/>
    <mergeCell ref="AB48:AB49"/>
    <mergeCell ref="AK48:AK49"/>
    <mergeCell ref="AL48:AL49"/>
    <mergeCell ref="AM48:AM49"/>
    <mergeCell ref="AN48:AN49"/>
    <mergeCell ref="AO48:AO49"/>
    <mergeCell ref="AP48:AP49"/>
    <mergeCell ref="AQ48:AQ49"/>
    <mergeCell ref="AX9:AX10"/>
    <mergeCell ref="AY9:AY10"/>
    <mergeCell ref="AB9:AB10"/>
    <mergeCell ref="AT26:AT27"/>
    <mergeCell ref="AW31:AW32"/>
    <mergeCell ref="AU26:AU27"/>
    <mergeCell ref="AW26:AW27"/>
    <mergeCell ref="AN25:AN29"/>
    <mergeCell ref="AO25:AO29"/>
    <mergeCell ref="AP25:AP29"/>
    <mergeCell ref="AB21:AB24"/>
    <mergeCell ref="AC21:AC22"/>
    <mergeCell ref="AD21:AD22"/>
    <mergeCell ref="AE21:AE22"/>
    <mergeCell ref="AF21:AF22"/>
    <mergeCell ref="AG21:AG22"/>
    <mergeCell ref="AH21:AH22"/>
    <mergeCell ref="AI21:AI22"/>
    <mergeCell ref="AA9:AA10"/>
    <mergeCell ref="Z9:Z10"/>
    <mergeCell ref="Y9:Y10"/>
    <mergeCell ref="AB19:AB20"/>
    <mergeCell ref="AC19:AC20"/>
    <mergeCell ref="AM19:AM20"/>
    <mergeCell ref="AQ19:AQ20"/>
    <mergeCell ref="AR19:AR20"/>
    <mergeCell ref="AV19:AV20"/>
    <mergeCell ref="AS19:AS20"/>
    <mergeCell ref="AT19:AT20"/>
    <mergeCell ref="AL19:AL20"/>
    <mergeCell ref="AF19:AF20"/>
    <mergeCell ref="AG19:AG20"/>
    <mergeCell ref="AH19:AH20"/>
    <mergeCell ref="AI19:AI20"/>
    <mergeCell ref="AJ19:AJ20"/>
    <mergeCell ref="AK19:AK20"/>
    <mergeCell ref="Z19:Z20"/>
    <mergeCell ref="AA19:AA20"/>
    <mergeCell ref="Z11:Z18"/>
    <mergeCell ref="AE19:AE20"/>
    <mergeCell ref="AU19:AU20"/>
    <mergeCell ref="AR9:AR10"/>
    <mergeCell ref="AL38:AL39"/>
    <mergeCell ref="AT38:AT39"/>
    <mergeCell ref="AE34:AE36"/>
    <mergeCell ref="AF34:AF36"/>
    <mergeCell ref="AG34:AG36"/>
    <mergeCell ref="AH34:AH36"/>
    <mergeCell ref="AI34:AI36"/>
    <mergeCell ref="AJ34:AJ36"/>
    <mergeCell ref="AC34:AC36"/>
    <mergeCell ref="AD34:AD36"/>
    <mergeCell ref="AS38:AS39"/>
    <mergeCell ref="AC38:AC39"/>
    <mergeCell ref="AD38:AD39"/>
    <mergeCell ref="AE38:AE39"/>
    <mergeCell ref="AF38:AF39"/>
    <mergeCell ref="AG38:AG39"/>
    <mergeCell ref="AH38:AH39"/>
    <mergeCell ref="AI38:AI39"/>
    <mergeCell ref="AJ38:AJ39"/>
    <mergeCell ref="AK38:AK39"/>
    <mergeCell ref="AB43:AB47"/>
    <mergeCell ref="AC43:AC47"/>
    <mergeCell ref="AD43:AD47"/>
    <mergeCell ref="AE43:AE47"/>
    <mergeCell ref="AF43:AF47"/>
    <mergeCell ref="AG43:AG47"/>
    <mergeCell ref="AH43:AH47"/>
    <mergeCell ref="AI43:AI47"/>
    <mergeCell ref="AJ43:AJ47"/>
    <mergeCell ref="AX48:AX49"/>
    <mergeCell ref="AY48:AY49"/>
    <mergeCell ref="AK43:AK47"/>
    <mergeCell ref="AL43:AL47"/>
    <mergeCell ref="AN45:AN46"/>
    <mergeCell ref="AO45:AO46"/>
    <mergeCell ref="AP45:AP46"/>
    <mergeCell ref="AS43:AS45"/>
    <mergeCell ref="AT43:AT45"/>
    <mergeCell ref="AV43:AV47"/>
    <mergeCell ref="AU43:AU45"/>
    <mergeCell ref="AS46:AS47"/>
    <mergeCell ref="AT46:AT47"/>
    <mergeCell ref="AU46:AU47"/>
    <mergeCell ref="AR48:AR49"/>
    <mergeCell ref="AV48:AV49"/>
    <mergeCell ref="AX43:AX47"/>
    <mergeCell ref="AY43:AY47"/>
    <mergeCell ref="AO43:AO44"/>
    <mergeCell ref="AP43:AP44"/>
    <mergeCell ref="AQ43:AQ47"/>
    <mergeCell ref="AR43:AR47"/>
    <mergeCell ref="AM43:AM47"/>
    <mergeCell ref="AN43:AN44"/>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workbookViewId="0">
      <selection sqref="A1:P1"/>
    </sheetView>
  </sheetViews>
  <sheetFormatPr baseColWidth="10" defaultRowHeight="16.5" x14ac:dyDescent="0.3"/>
  <cols>
    <col min="1" max="1" width="17.5703125" style="123" customWidth="1"/>
    <col min="2" max="2" width="19.7109375" style="123" customWidth="1"/>
    <col min="3" max="3" width="19.85546875" style="123" customWidth="1"/>
    <col min="4" max="4" width="30.42578125" style="123" customWidth="1"/>
    <col min="5" max="5" width="18.28515625" style="123" customWidth="1"/>
    <col min="6" max="6" width="27.42578125" style="123" customWidth="1"/>
    <col min="7" max="7" width="14.28515625" style="123" customWidth="1"/>
    <col min="8" max="8" width="17.28515625" style="123" customWidth="1"/>
    <col min="9" max="9" width="13.85546875" style="123" hidden="1" customWidth="1"/>
    <col min="10" max="10" width="13.42578125" style="123" hidden="1" customWidth="1"/>
    <col min="11" max="11" width="12.5703125" style="123" hidden="1" customWidth="1"/>
    <col min="12" max="12" width="11" style="123" hidden="1" customWidth="1"/>
    <col min="13" max="13" width="12" style="123" hidden="1" customWidth="1"/>
    <col min="14" max="14" width="11.7109375" style="123" hidden="1" customWidth="1"/>
    <col min="15" max="15" width="14.7109375" style="123" hidden="1" customWidth="1"/>
    <col min="16" max="16" width="13.42578125" style="123" hidden="1" customWidth="1"/>
    <col min="17" max="17" width="17.5703125" style="123" hidden="1" customWidth="1"/>
    <col min="18" max="18" width="0.42578125" style="123" hidden="1" customWidth="1"/>
    <col min="19" max="19" width="24.140625" style="123" customWidth="1"/>
    <col min="20" max="256" width="11.42578125" style="123"/>
    <col min="257" max="257" width="17.5703125" style="123" customWidth="1"/>
    <col min="258" max="258" width="19.7109375" style="123" customWidth="1"/>
    <col min="259" max="259" width="19.85546875" style="123" customWidth="1"/>
    <col min="260" max="260" width="30.42578125" style="123" customWidth="1"/>
    <col min="261" max="261" width="18.28515625" style="123" customWidth="1"/>
    <col min="262" max="262" width="27.42578125" style="123" customWidth="1"/>
    <col min="263" max="263" width="14.28515625" style="123" customWidth="1"/>
    <col min="264" max="264" width="17.28515625" style="123" customWidth="1"/>
    <col min="265" max="265" width="13.85546875" style="123" customWidth="1"/>
    <col min="266" max="266" width="13.42578125" style="123" customWidth="1"/>
    <col min="267" max="267" width="12.5703125" style="123" customWidth="1"/>
    <col min="268" max="268" width="11" style="123" customWidth="1"/>
    <col min="269" max="269" width="12" style="123" customWidth="1"/>
    <col min="270" max="270" width="11.7109375" style="123" customWidth="1"/>
    <col min="271" max="271" width="0" style="123" hidden="1" customWidth="1"/>
    <col min="272" max="272" width="13.42578125" style="123" customWidth="1"/>
    <col min="273" max="274" width="0" style="123" hidden="1" customWidth="1"/>
    <col min="275" max="512" width="11.42578125" style="123"/>
    <col min="513" max="513" width="17.5703125" style="123" customWidth="1"/>
    <col min="514" max="514" width="19.7109375" style="123" customWidth="1"/>
    <col min="515" max="515" width="19.85546875" style="123" customWidth="1"/>
    <col min="516" max="516" width="30.42578125" style="123" customWidth="1"/>
    <col min="517" max="517" width="18.28515625" style="123" customWidth="1"/>
    <col min="518" max="518" width="27.42578125" style="123" customWidth="1"/>
    <col min="519" max="519" width="14.28515625" style="123" customWidth="1"/>
    <col min="520" max="520" width="17.28515625" style="123" customWidth="1"/>
    <col min="521" max="521" width="13.85546875" style="123" customWidth="1"/>
    <col min="522" max="522" width="13.42578125" style="123" customWidth="1"/>
    <col min="523" max="523" width="12.5703125" style="123" customWidth="1"/>
    <col min="524" max="524" width="11" style="123" customWidth="1"/>
    <col min="525" max="525" width="12" style="123" customWidth="1"/>
    <col min="526" max="526" width="11.7109375" style="123" customWidth="1"/>
    <col min="527" max="527" width="0" style="123" hidden="1" customWidth="1"/>
    <col min="528" max="528" width="13.42578125" style="123" customWidth="1"/>
    <col min="529" max="530" width="0" style="123" hidden="1" customWidth="1"/>
    <col min="531" max="768" width="11.42578125" style="123"/>
    <col min="769" max="769" width="17.5703125" style="123" customWidth="1"/>
    <col min="770" max="770" width="19.7109375" style="123" customWidth="1"/>
    <col min="771" max="771" width="19.85546875" style="123" customWidth="1"/>
    <col min="772" max="772" width="30.42578125" style="123" customWidth="1"/>
    <col min="773" max="773" width="18.28515625" style="123" customWidth="1"/>
    <col min="774" max="774" width="27.42578125" style="123" customWidth="1"/>
    <col min="775" max="775" width="14.28515625" style="123" customWidth="1"/>
    <col min="776" max="776" width="17.28515625" style="123" customWidth="1"/>
    <col min="777" max="777" width="13.85546875" style="123" customWidth="1"/>
    <col min="778" max="778" width="13.42578125" style="123" customWidth="1"/>
    <col min="779" max="779" width="12.5703125" style="123" customWidth="1"/>
    <col min="780" max="780" width="11" style="123" customWidth="1"/>
    <col min="781" max="781" width="12" style="123" customWidth="1"/>
    <col min="782" max="782" width="11.7109375" style="123" customWidth="1"/>
    <col min="783" max="783" width="0" style="123" hidden="1" customWidth="1"/>
    <col min="784" max="784" width="13.42578125" style="123" customWidth="1"/>
    <col min="785" max="786" width="0" style="123" hidden="1" customWidth="1"/>
    <col min="787" max="1024" width="11.42578125" style="123"/>
    <col min="1025" max="1025" width="17.5703125" style="123" customWidth="1"/>
    <col min="1026" max="1026" width="19.7109375" style="123" customWidth="1"/>
    <col min="1027" max="1027" width="19.85546875" style="123" customWidth="1"/>
    <col min="1028" max="1028" width="30.42578125" style="123" customWidth="1"/>
    <col min="1029" max="1029" width="18.28515625" style="123" customWidth="1"/>
    <col min="1030" max="1030" width="27.42578125" style="123" customWidth="1"/>
    <col min="1031" max="1031" width="14.28515625" style="123" customWidth="1"/>
    <col min="1032" max="1032" width="17.28515625" style="123" customWidth="1"/>
    <col min="1033" max="1033" width="13.85546875" style="123" customWidth="1"/>
    <col min="1034" max="1034" width="13.42578125" style="123" customWidth="1"/>
    <col min="1035" max="1035" width="12.5703125" style="123" customWidth="1"/>
    <col min="1036" max="1036" width="11" style="123" customWidth="1"/>
    <col min="1037" max="1037" width="12" style="123" customWidth="1"/>
    <col min="1038" max="1038" width="11.7109375" style="123" customWidth="1"/>
    <col min="1039" max="1039" width="0" style="123" hidden="1" customWidth="1"/>
    <col min="1040" max="1040" width="13.42578125" style="123" customWidth="1"/>
    <col min="1041" max="1042" width="0" style="123" hidden="1" customWidth="1"/>
    <col min="1043" max="1280" width="11.42578125" style="123"/>
    <col min="1281" max="1281" width="17.5703125" style="123" customWidth="1"/>
    <col min="1282" max="1282" width="19.7109375" style="123" customWidth="1"/>
    <col min="1283" max="1283" width="19.85546875" style="123" customWidth="1"/>
    <col min="1284" max="1284" width="30.42578125" style="123" customWidth="1"/>
    <col min="1285" max="1285" width="18.28515625" style="123" customWidth="1"/>
    <col min="1286" max="1286" width="27.42578125" style="123" customWidth="1"/>
    <col min="1287" max="1287" width="14.28515625" style="123" customWidth="1"/>
    <col min="1288" max="1288" width="17.28515625" style="123" customWidth="1"/>
    <col min="1289" max="1289" width="13.85546875" style="123" customWidth="1"/>
    <col min="1290" max="1290" width="13.42578125" style="123" customWidth="1"/>
    <col min="1291" max="1291" width="12.5703125" style="123" customWidth="1"/>
    <col min="1292" max="1292" width="11" style="123" customWidth="1"/>
    <col min="1293" max="1293" width="12" style="123" customWidth="1"/>
    <col min="1294" max="1294" width="11.7109375" style="123" customWidth="1"/>
    <col min="1295" max="1295" width="0" style="123" hidden="1" customWidth="1"/>
    <col min="1296" max="1296" width="13.42578125" style="123" customWidth="1"/>
    <col min="1297" max="1298" width="0" style="123" hidden="1" customWidth="1"/>
    <col min="1299" max="1536" width="11.42578125" style="123"/>
    <col min="1537" max="1537" width="17.5703125" style="123" customWidth="1"/>
    <col min="1538" max="1538" width="19.7109375" style="123" customWidth="1"/>
    <col min="1539" max="1539" width="19.85546875" style="123" customWidth="1"/>
    <col min="1540" max="1540" width="30.42578125" style="123" customWidth="1"/>
    <col min="1541" max="1541" width="18.28515625" style="123" customWidth="1"/>
    <col min="1542" max="1542" width="27.42578125" style="123" customWidth="1"/>
    <col min="1543" max="1543" width="14.28515625" style="123" customWidth="1"/>
    <col min="1544" max="1544" width="17.28515625" style="123" customWidth="1"/>
    <col min="1545" max="1545" width="13.85546875" style="123" customWidth="1"/>
    <col min="1546" max="1546" width="13.42578125" style="123" customWidth="1"/>
    <col min="1547" max="1547" width="12.5703125" style="123" customWidth="1"/>
    <col min="1548" max="1548" width="11" style="123" customWidth="1"/>
    <col min="1549" max="1549" width="12" style="123" customWidth="1"/>
    <col min="1550" max="1550" width="11.7109375" style="123" customWidth="1"/>
    <col min="1551" max="1551" width="0" style="123" hidden="1" customWidth="1"/>
    <col min="1552" max="1552" width="13.42578125" style="123" customWidth="1"/>
    <col min="1553" max="1554" width="0" style="123" hidden="1" customWidth="1"/>
    <col min="1555" max="1792" width="11.42578125" style="123"/>
    <col min="1793" max="1793" width="17.5703125" style="123" customWidth="1"/>
    <col min="1794" max="1794" width="19.7109375" style="123" customWidth="1"/>
    <col min="1795" max="1795" width="19.85546875" style="123" customWidth="1"/>
    <col min="1796" max="1796" width="30.42578125" style="123" customWidth="1"/>
    <col min="1797" max="1797" width="18.28515625" style="123" customWidth="1"/>
    <col min="1798" max="1798" width="27.42578125" style="123" customWidth="1"/>
    <col min="1799" max="1799" width="14.28515625" style="123" customWidth="1"/>
    <col min="1800" max="1800" width="17.28515625" style="123" customWidth="1"/>
    <col min="1801" max="1801" width="13.85546875" style="123" customWidth="1"/>
    <col min="1802" max="1802" width="13.42578125" style="123" customWidth="1"/>
    <col min="1803" max="1803" width="12.5703125" style="123" customWidth="1"/>
    <col min="1804" max="1804" width="11" style="123" customWidth="1"/>
    <col min="1805" max="1805" width="12" style="123" customWidth="1"/>
    <col min="1806" max="1806" width="11.7109375" style="123" customWidth="1"/>
    <col min="1807" max="1807" width="0" style="123" hidden="1" customWidth="1"/>
    <col min="1808" max="1808" width="13.42578125" style="123" customWidth="1"/>
    <col min="1809" max="1810" width="0" style="123" hidden="1" customWidth="1"/>
    <col min="1811" max="2048" width="11.42578125" style="123"/>
    <col min="2049" max="2049" width="17.5703125" style="123" customWidth="1"/>
    <col min="2050" max="2050" width="19.7109375" style="123" customWidth="1"/>
    <col min="2051" max="2051" width="19.85546875" style="123" customWidth="1"/>
    <col min="2052" max="2052" width="30.42578125" style="123" customWidth="1"/>
    <col min="2053" max="2053" width="18.28515625" style="123" customWidth="1"/>
    <col min="2054" max="2054" width="27.42578125" style="123" customWidth="1"/>
    <col min="2055" max="2055" width="14.28515625" style="123" customWidth="1"/>
    <col min="2056" max="2056" width="17.28515625" style="123" customWidth="1"/>
    <col min="2057" max="2057" width="13.85546875" style="123" customWidth="1"/>
    <col min="2058" max="2058" width="13.42578125" style="123" customWidth="1"/>
    <col min="2059" max="2059" width="12.5703125" style="123" customWidth="1"/>
    <col min="2060" max="2060" width="11" style="123" customWidth="1"/>
    <col min="2061" max="2061" width="12" style="123" customWidth="1"/>
    <col min="2062" max="2062" width="11.7109375" style="123" customWidth="1"/>
    <col min="2063" max="2063" width="0" style="123" hidden="1" customWidth="1"/>
    <col min="2064" max="2064" width="13.42578125" style="123" customWidth="1"/>
    <col min="2065" max="2066" width="0" style="123" hidden="1" customWidth="1"/>
    <col min="2067" max="2304" width="11.42578125" style="123"/>
    <col min="2305" max="2305" width="17.5703125" style="123" customWidth="1"/>
    <col min="2306" max="2306" width="19.7109375" style="123" customWidth="1"/>
    <col min="2307" max="2307" width="19.85546875" style="123" customWidth="1"/>
    <col min="2308" max="2308" width="30.42578125" style="123" customWidth="1"/>
    <col min="2309" max="2309" width="18.28515625" style="123" customWidth="1"/>
    <col min="2310" max="2310" width="27.42578125" style="123" customWidth="1"/>
    <col min="2311" max="2311" width="14.28515625" style="123" customWidth="1"/>
    <col min="2312" max="2312" width="17.28515625" style="123" customWidth="1"/>
    <col min="2313" max="2313" width="13.85546875" style="123" customWidth="1"/>
    <col min="2314" max="2314" width="13.42578125" style="123" customWidth="1"/>
    <col min="2315" max="2315" width="12.5703125" style="123" customWidth="1"/>
    <col min="2316" max="2316" width="11" style="123" customWidth="1"/>
    <col min="2317" max="2317" width="12" style="123" customWidth="1"/>
    <col min="2318" max="2318" width="11.7109375" style="123" customWidth="1"/>
    <col min="2319" max="2319" width="0" style="123" hidden="1" customWidth="1"/>
    <col min="2320" max="2320" width="13.42578125" style="123" customWidth="1"/>
    <col min="2321" max="2322" width="0" style="123" hidden="1" customWidth="1"/>
    <col min="2323" max="2560" width="11.42578125" style="123"/>
    <col min="2561" max="2561" width="17.5703125" style="123" customWidth="1"/>
    <col min="2562" max="2562" width="19.7109375" style="123" customWidth="1"/>
    <col min="2563" max="2563" width="19.85546875" style="123" customWidth="1"/>
    <col min="2564" max="2564" width="30.42578125" style="123" customWidth="1"/>
    <col min="2565" max="2565" width="18.28515625" style="123" customWidth="1"/>
    <col min="2566" max="2566" width="27.42578125" style="123" customWidth="1"/>
    <col min="2567" max="2567" width="14.28515625" style="123" customWidth="1"/>
    <col min="2568" max="2568" width="17.28515625" style="123" customWidth="1"/>
    <col min="2569" max="2569" width="13.85546875" style="123" customWidth="1"/>
    <col min="2570" max="2570" width="13.42578125" style="123" customWidth="1"/>
    <col min="2571" max="2571" width="12.5703125" style="123" customWidth="1"/>
    <col min="2572" max="2572" width="11" style="123" customWidth="1"/>
    <col min="2573" max="2573" width="12" style="123" customWidth="1"/>
    <col min="2574" max="2574" width="11.7109375" style="123" customWidth="1"/>
    <col min="2575" max="2575" width="0" style="123" hidden="1" customWidth="1"/>
    <col min="2576" max="2576" width="13.42578125" style="123" customWidth="1"/>
    <col min="2577" max="2578" width="0" style="123" hidden="1" customWidth="1"/>
    <col min="2579" max="2816" width="11.42578125" style="123"/>
    <col min="2817" max="2817" width="17.5703125" style="123" customWidth="1"/>
    <col min="2818" max="2818" width="19.7109375" style="123" customWidth="1"/>
    <col min="2819" max="2819" width="19.85546875" style="123" customWidth="1"/>
    <col min="2820" max="2820" width="30.42578125" style="123" customWidth="1"/>
    <col min="2821" max="2821" width="18.28515625" style="123" customWidth="1"/>
    <col min="2822" max="2822" width="27.42578125" style="123" customWidth="1"/>
    <col min="2823" max="2823" width="14.28515625" style="123" customWidth="1"/>
    <col min="2824" max="2824" width="17.28515625" style="123" customWidth="1"/>
    <col min="2825" max="2825" width="13.85546875" style="123" customWidth="1"/>
    <col min="2826" max="2826" width="13.42578125" style="123" customWidth="1"/>
    <col min="2827" max="2827" width="12.5703125" style="123" customWidth="1"/>
    <col min="2828" max="2828" width="11" style="123" customWidth="1"/>
    <col min="2829" max="2829" width="12" style="123" customWidth="1"/>
    <col min="2830" max="2830" width="11.7109375" style="123" customWidth="1"/>
    <col min="2831" max="2831" width="0" style="123" hidden="1" customWidth="1"/>
    <col min="2832" max="2832" width="13.42578125" style="123" customWidth="1"/>
    <col min="2833" max="2834" width="0" style="123" hidden="1" customWidth="1"/>
    <col min="2835" max="3072" width="11.42578125" style="123"/>
    <col min="3073" max="3073" width="17.5703125" style="123" customWidth="1"/>
    <col min="3074" max="3074" width="19.7109375" style="123" customWidth="1"/>
    <col min="3075" max="3075" width="19.85546875" style="123" customWidth="1"/>
    <col min="3076" max="3076" width="30.42578125" style="123" customWidth="1"/>
    <col min="3077" max="3077" width="18.28515625" style="123" customWidth="1"/>
    <col min="3078" max="3078" width="27.42578125" style="123" customWidth="1"/>
    <col min="3079" max="3079" width="14.28515625" style="123" customWidth="1"/>
    <col min="3080" max="3080" width="17.28515625" style="123" customWidth="1"/>
    <col min="3081" max="3081" width="13.85546875" style="123" customWidth="1"/>
    <col min="3082" max="3082" width="13.42578125" style="123" customWidth="1"/>
    <col min="3083" max="3083" width="12.5703125" style="123" customWidth="1"/>
    <col min="3084" max="3084" width="11" style="123" customWidth="1"/>
    <col min="3085" max="3085" width="12" style="123" customWidth="1"/>
    <col min="3086" max="3086" width="11.7109375" style="123" customWidth="1"/>
    <col min="3087" max="3087" width="0" style="123" hidden="1" customWidth="1"/>
    <col min="3088" max="3088" width="13.42578125" style="123" customWidth="1"/>
    <col min="3089" max="3090" width="0" style="123" hidden="1" customWidth="1"/>
    <col min="3091" max="3328" width="11.42578125" style="123"/>
    <col min="3329" max="3329" width="17.5703125" style="123" customWidth="1"/>
    <col min="3330" max="3330" width="19.7109375" style="123" customWidth="1"/>
    <col min="3331" max="3331" width="19.85546875" style="123" customWidth="1"/>
    <col min="3332" max="3332" width="30.42578125" style="123" customWidth="1"/>
    <col min="3333" max="3333" width="18.28515625" style="123" customWidth="1"/>
    <col min="3334" max="3334" width="27.42578125" style="123" customWidth="1"/>
    <col min="3335" max="3335" width="14.28515625" style="123" customWidth="1"/>
    <col min="3336" max="3336" width="17.28515625" style="123" customWidth="1"/>
    <col min="3337" max="3337" width="13.85546875" style="123" customWidth="1"/>
    <col min="3338" max="3338" width="13.42578125" style="123" customWidth="1"/>
    <col min="3339" max="3339" width="12.5703125" style="123" customWidth="1"/>
    <col min="3340" max="3340" width="11" style="123" customWidth="1"/>
    <col min="3341" max="3341" width="12" style="123" customWidth="1"/>
    <col min="3342" max="3342" width="11.7109375" style="123" customWidth="1"/>
    <col min="3343" max="3343" width="0" style="123" hidden="1" customWidth="1"/>
    <col min="3344" max="3344" width="13.42578125" style="123" customWidth="1"/>
    <col min="3345" max="3346" width="0" style="123" hidden="1" customWidth="1"/>
    <col min="3347" max="3584" width="11.42578125" style="123"/>
    <col min="3585" max="3585" width="17.5703125" style="123" customWidth="1"/>
    <col min="3586" max="3586" width="19.7109375" style="123" customWidth="1"/>
    <col min="3587" max="3587" width="19.85546875" style="123" customWidth="1"/>
    <col min="3588" max="3588" width="30.42578125" style="123" customWidth="1"/>
    <col min="3589" max="3589" width="18.28515625" style="123" customWidth="1"/>
    <col min="3590" max="3590" width="27.42578125" style="123" customWidth="1"/>
    <col min="3591" max="3591" width="14.28515625" style="123" customWidth="1"/>
    <col min="3592" max="3592" width="17.28515625" style="123" customWidth="1"/>
    <col min="3593" max="3593" width="13.85546875" style="123" customWidth="1"/>
    <col min="3594" max="3594" width="13.42578125" style="123" customWidth="1"/>
    <col min="3595" max="3595" width="12.5703125" style="123" customWidth="1"/>
    <col min="3596" max="3596" width="11" style="123" customWidth="1"/>
    <col min="3597" max="3597" width="12" style="123" customWidth="1"/>
    <col min="3598" max="3598" width="11.7109375" style="123" customWidth="1"/>
    <col min="3599" max="3599" width="0" style="123" hidden="1" customWidth="1"/>
    <col min="3600" max="3600" width="13.42578125" style="123" customWidth="1"/>
    <col min="3601" max="3602" width="0" style="123" hidden="1" customWidth="1"/>
    <col min="3603" max="3840" width="11.42578125" style="123"/>
    <col min="3841" max="3841" width="17.5703125" style="123" customWidth="1"/>
    <col min="3842" max="3842" width="19.7109375" style="123" customWidth="1"/>
    <col min="3843" max="3843" width="19.85546875" style="123" customWidth="1"/>
    <col min="3844" max="3844" width="30.42578125" style="123" customWidth="1"/>
    <col min="3845" max="3845" width="18.28515625" style="123" customWidth="1"/>
    <col min="3846" max="3846" width="27.42578125" style="123" customWidth="1"/>
    <col min="3847" max="3847" width="14.28515625" style="123" customWidth="1"/>
    <col min="3848" max="3848" width="17.28515625" style="123" customWidth="1"/>
    <col min="3849" max="3849" width="13.85546875" style="123" customWidth="1"/>
    <col min="3850" max="3850" width="13.42578125" style="123" customWidth="1"/>
    <col min="3851" max="3851" width="12.5703125" style="123" customWidth="1"/>
    <col min="3852" max="3852" width="11" style="123" customWidth="1"/>
    <col min="3853" max="3853" width="12" style="123" customWidth="1"/>
    <col min="3854" max="3854" width="11.7109375" style="123" customWidth="1"/>
    <col min="3855" max="3855" width="0" style="123" hidden="1" customWidth="1"/>
    <col min="3856" max="3856" width="13.42578125" style="123" customWidth="1"/>
    <col min="3857" max="3858" width="0" style="123" hidden="1" customWidth="1"/>
    <col min="3859" max="4096" width="11.42578125" style="123"/>
    <col min="4097" max="4097" width="17.5703125" style="123" customWidth="1"/>
    <col min="4098" max="4098" width="19.7109375" style="123" customWidth="1"/>
    <col min="4099" max="4099" width="19.85546875" style="123" customWidth="1"/>
    <col min="4100" max="4100" width="30.42578125" style="123" customWidth="1"/>
    <col min="4101" max="4101" width="18.28515625" style="123" customWidth="1"/>
    <col min="4102" max="4102" width="27.42578125" style="123" customWidth="1"/>
    <col min="4103" max="4103" width="14.28515625" style="123" customWidth="1"/>
    <col min="4104" max="4104" width="17.28515625" style="123" customWidth="1"/>
    <col min="4105" max="4105" width="13.85546875" style="123" customWidth="1"/>
    <col min="4106" max="4106" width="13.42578125" style="123" customWidth="1"/>
    <col min="4107" max="4107" width="12.5703125" style="123" customWidth="1"/>
    <col min="4108" max="4108" width="11" style="123" customWidth="1"/>
    <col min="4109" max="4109" width="12" style="123" customWidth="1"/>
    <col min="4110" max="4110" width="11.7109375" style="123" customWidth="1"/>
    <col min="4111" max="4111" width="0" style="123" hidden="1" customWidth="1"/>
    <col min="4112" max="4112" width="13.42578125" style="123" customWidth="1"/>
    <col min="4113" max="4114" width="0" style="123" hidden="1" customWidth="1"/>
    <col min="4115" max="4352" width="11.42578125" style="123"/>
    <col min="4353" max="4353" width="17.5703125" style="123" customWidth="1"/>
    <col min="4354" max="4354" width="19.7109375" style="123" customWidth="1"/>
    <col min="4355" max="4355" width="19.85546875" style="123" customWidth="1"/>
    <col min="4356" max="4356" width="30.42578125" style="123" customWidth="1"/>
    <col min="4357" max="4357" width="18.28515625" style="123" customWidth="1"/>
    <col min="4358" max="4358" width="27.42578125" style="123" customWidth="1"/>
    <col min="4359" max="4359" width="14.28515625" style="123" customWidth="1"/>
    <col min="4360" max="4360" width="17.28515625" style="123" customWidth="1"/>
    <col min="4361" max="4361" width="13.85546875" style="123" customWidth="1"/>
    <col min="4362" max="4362" width="13.42578125" style="123" customWidth="1"/>
    <col min="4363" max="4363" width="12.5703125" style="123" customWidth="1"/>
    <col min="4364" max="4364" width="11" style="123" customWidth="1"/>
    <col min="4365" max="4365" width="12" style="123" customWidth="1"/>
    <col min="4366" max="4366" width="11.7109375" style="123" customWidth="1"/>
    <col min="4367" max="4367" width="0" style="123" hidden="1" customWidth="1"/>
    <col min="4368" max="4368" width="13.42578125" style="123" customWidth="1"/>
    <col min="4369" max="4370" width="0" style="123" hidden="1" customWidth="1"/>
    <col min="4371" max="4608" width="11.42578125" style="123"/>
    <col min="4609" max="4609" width="17.5703125" style="123" customWidth="1"/>
    <col min="4610" max="4610" width="19.7109375" style="123" customWidth="1"/>
    <col min="4611" max="4611" width="19.85546875" style="123" customWidth="1"/>
    <col min="4612" max="4612" width="30.42578125" style="123" customWidth="1"/>
    <col min="4613" max="4613" width="18.28515625" style="123" customWidth="1"/>
    <col min="4614" max="4614" width="27.42578125" style="123" customWidth="1"/>
    <col min="4615" max="4615" width="14.28515625" style="123" customWidth="1"/>
    <col min="4616" max="4616" width="17.28515625" style="123" customWidth="1"/>
    <col min="4617" max="4617" width="13.85546875" style="123" customWidth="1"/>
    <col min="4618" max="4618" width="13.42578125" style="123" customWidth="1"/>
    <col min="4619" max="4619" width="12.5703125" style="123" customWidth="1"/>
    <col min="4620" max="4620" width="11" style="123" customWidth="1"/>
    <col min="4621" max="4621" width="12" style="123" customWidth="1"/>
    <col min="4622" max="4622" width="11.7109375" style="123" customWidth="1"/>
    <col min="4623" max="4623" width="0" style="123" hidden="1" customWidth="1"/>
    <col min="4624" max="4624" width="13.42578125" style="123" customWidth="1"/>
    <col min="4625" max="4626" width="0" style="123" hidden="1" customWidth="1"/>
    <col min="4627" max="4864" width="11.42578125" style="123"/>
    <col min="4865" max="4865" width="17.5703125" style="123" customWidth="1"/>
    <col min="4866" max="4866" width="19.7109375" style="123" customWidth="1"/>
    <col min="4867" max="4867" width="19.85546875" style="123" customWidth="1"/>
    <col min="4868" max="4868" width="30.42578125" style="123" customWidth="1"/>
    <col min="4869" max="4869" width="18.28515625" style="123" customWidth="1"/>
    <col min="4870" max="4870" width="27.42578125" style="123" customWidth="1"/>
    <col min="4871" max="4871" width="14.28515625" style="123" customWidth="1"/>
    <col min="4872" max="4872" width="17.28515625" style="123" customWidth="1"/>
    <col min="4873" max="4873" width="13.85546875" style="123" customWidth="1"/>
    <col min="4874" max="4874" width="13.42578125" style="123" customWidth="1"/>
    <col min="4875" max="4875" width="12.5703125" style="123" customWidth="1"/>
    <col min="4876" max="4876" width="11" style="123" customWidth="1"/>
    <col min="4877" max="4877" width="12" style="123" customWidth="1"/>
    <col min="4878" max="4878" width="11.7109375" style="123" customWidth="1"/>
    <col min="4879" max="4879" width="0" style="123" hidden="1" customWidth="1"/>
    <col min="4880" max="4880" width="13.42578125" style="123" customWidth="1"/>
    <col min="4881" max="4882" width="0" style="123" hidden="1" customWidth="1"/>
    <col min="4883" max="5120" width="11.42578125" style="123"/>
    <col min="5121" max="5121" width="17.5703125" style="123" customWidth="1"/>
    <col min="5122" max="5122" width="19.7109375" style="123" customWidth="1"/>
    <col min="5123" max="5123" width="19.85546875" style="123" customWidth="1"/>
    <col min="5124" max="5124" width="30.42578125" style="123" customWidth="1"/>
    <col min="5125" max="5125" width="18.28515625" style="123" customWidth="1"/>
    <col min="5126" max="5126" width="27.42578125" style="123" customWidth="1"/>
    <col min="5127" max="5127" width="14.28515625" style="123" customWidth="1"/>
    <col min="5128" max="5128" width="17.28515625" style="123" customWidth="1"/>
    <col min="5129" max="5129" width="13.85546875" style="123" customWidth="1"/>
    <col min="5130" max="5130" width="13.42578125" style="123" customWidth="1"/>
    <col min="5131" max="5131" width="12.5703125" style="123" customWidth="1"/>
    <col min="5132" max="5132" width="11" style="123" customWidth="1"/>
    <col min="5133" max="5133" width="12" style="123" customWidth="1"/>
    <col min="5134" max="5134" width="11.7109375" style="123" customWidth="1"/>
    <col min="5135" max="5135" width="0" style="123" hidden="1" customWidth="1"/>
    <col min="5136" max="5136" width="13.42578125" style="123" customWidth="1"/>
    <col min="5137" max="5138" width="0" style="123" hidden="1" customWidth="1"/>
    <col min="5139" max="5376" width="11.42578125" style="123"/>
    <col min="5377" max="5377" width="17.5703125" style="123" customWidth="1"/>
    <col min="5378" max="5378" width="19.7109375" style="123" customWidth="1"/>
    <col min="5379" max="5379" width="19.85546875" style="123" customWidth="1"/>
    <col min="5380" max="5380" width="30.42578125" style="123" customWidth="1"/>
    <col min="5381" max="5381" width="18.28515625" style="123" customWidth="1"/>
    <col min="5382" max="5382" width="27.42578125" style="123" customWidth="1"/>
    <col min="5383" max="5383" width="14.28515625" style="123" customWidth="1"/>
    <col min="5384" max="5384" width="17.28515625" style="123" customWidth="1"/>
    <col min="5385" max="5385" width="13.85546875" style="123" customWidth="1"/>
    <col min="5386" max="5386" width="13.42578125" style="123" customWidth="1"/>
    <col min="5387" max="5387" width="12.5703125" style="123" customWidth="1"/>
    <col min="5388" max="5388" width="11" style="123" customWidth="1"/>
    <col min="5389" max="5389" width="12" style="123" customWidth="1"/>
    <col min="5390" max="5390" width="11.7109375" style="123" customWidth="1"/>
    <col min="5391" max="5391" width="0" style="123" hidden="1" customWidth="1"/>
    <col min="5392" max="5392" width="13.42578125" style="123" customWidth="1"/>
    <col min="5393" max="5394" width="0" style="123" hidden="1" customWidth="1"/>
    <col min="5395" max="5632" width="11.42578125" style="123"/>
    <col min="5633" max="5633" width="17.5703125" style="123" customWidth="1"/>
    <col min="5634" max="5634" width="19.7109375" style="123" customWidth="1"/>
    <col min="5635" max="5635" width="19.85546875" style="123" customWidth="1"/>
    <col min="5636" max="5636" width="30.42578125" style="123" customWidth="1"/>
    <col min="5637" max="5637" width="18.28515625" style="123" customWidth="1"/>
    <col min="5638" max="5638" width="27.42578125" style="123" customWidth="1"/>
    <col min="5639" max="5639" width="14.28515625" style="123" customWidth="1"/>
    <col min="5640" max="5640" width="17.28515625" style="123" customWidth="1"/>
    <col min="5641" max="5641" width="13.85546875" style="123" customWidth="1"/>
    <col min="5642" max="5642" width="13.42578125" style="123" customWidth="1"/>
    <col min="5643" max="5643" width="12.5703125" style="123" customWidth="1"/>
    <col min="5644" max="5644" width="11" style="123" customWidth="1"/>
    <col min="5645" max="5645" width="12" style="123" customWidth="1"/>
    <col min="5646" max="5646" width="11.7109375" style="123" customWidth="1"/>
    <col min="5647" max="5647" width="0" style="123" hidden="1" customWidth="1"/>
    <col min="5648" max="5648" width="13.42578125" style="123" customWidth="1"/>
    <col min="5649" max="5650" width="0" style="123" hidden="1" customWidth="1"/>
    <col min="5651" max="5888" width="11.42578125" style="123"/>
    <col min="5889" max="5889" width="17.5703125" style="123" customWidth="1"/>
    <col min="5890" max="5890" width="19.7109375" style="123" customWidth="1"/>
    <col min="5891" max="5891" width="19.85546875" style="123" customWidth="1"/>
    <col min="5892" max="5892" width="30.42578125" style="123" customWidth="1"/>
    <col min="5893" max="5893" width="18.28515625" style="123" customWidth="1"/>
    <col min="5894" max="5894" width="27.42578125" style="123" customWidth="1"/>
    <col min="5895" max="5895" width="14.28515625" style="123" customWidth="1"/>
    <col min="5896" max="5896" width="17.28515625" style="123" customWidth="1"/>
    <col min="5897" max="5897" width="13.85546875" style="123" customWidth="1"/>
    <col min="5898" max="5898" width="13.42578125" style="123" customWidth="1"/>
    <col min="5899" max="5899" width="12.5703125" style="123" customWidth="1"/>
    <col min="5900" max="5900" width="11" style="123" customWidth="1"/>
    <col min="5901" max="5901" width="12" style="123" customWidth="1"/>
    <col min="5902" max="5902" width="11.7109375" style="123" customWidth="1"/>
    <col min="5903" max="5903" width="0" style="123" hidden="1" customWidth="1"/>
    <col min="5904" max="5904" width="13.42578125" style="123" customWidth="1"/>
    <col min="5905" max="5906" width="0" style="123" hidden="1" customWidth="1"/>
    <col min="5907" max="6144" width="11.42578125" style="123"/>
    <col min="6145" max="6145" width="17.5703125" style="123" customWidth="1"/>
    <col min="6146" max="6146" width="19.7109375" style="123" customWidth="1"/>
    <col min="6147" max="6147" width="19.85546875" style="123" customWidth="1"/>
    <col min="6148" max="6148" width="30.42578125" style="123" customWidth="1"/>
    <col min="6149" max="6149" width="18.28515625" style="123" customWidth="1"/>
    <col min="6150" max="6150" width="27.42578125" style="123" customWidth="1"/>
    <col min="6151" max="6151" width="14.28515625" style="123" customWidth="1"/>
    <col min="6152" max="6152" width="17.28515625" style="123" customWidth="1"/>
    <col min="6153" max="6153" width="13.85546875" style="123" customWidth="1"/>
    <col min="6154" max="6154" width="13.42578125" style="123" customWidth="1"/>
    <col min="6155" max="6155" width="12.5703125" style="123" customWidth="1"/>
    <col min="6156" max="6156" width="11" style="123" customWidth="1"/>
    <col min="6157" max="6157" width="12" style="123" customWidth="1"/>
    <col min="6158" max="6158" width="11.7109375" style="123" customWidth="1"/>
    <col min="6159" max="6159" width="0" style="123" hidden="1" customWidth="1"/>
    <col min="6160" max="6160" width="13.42578125" style="123" customWidth="1"/>
    <col min="6161" max="6162" width="0" style="123" hidden="1" customWidth="1"/>
    <col min="6163" max="6400" width="11.42578125" style="123"/>
    <col min="6401" max="6401" width="17.5703125" style="123" customWidth="1"/>
    <col min="6402" max="6402" width="19.7109375" style="123" customWidth="1"/>
    <col min="6403" max="6403" width="19.85546875" style="123" customWidth="1"/>
    <col min="6404" max="6404" width="30.42578125" style="123" customWidth="1"/>
    <col min="6405" max="6405" width="18.28515625" style="123" customWidth="1"/>
    <col min="6406" max="6406" width="27.42578125" style="123" customWidth="1"/>
    <col min="6407" max="6407" width="14.28515625" style="123" customWidth="1"/>
    <col min="6408" max="6408" width="17.28515625" style="123" customWidth="1"/>
    <col min="6409" max="6409" width="13.85546875" style="123" customWidth="1"/>
    <col min="6410" max="6410" width="13.42578125" style="123" customWidth="1"/>
    <col min="6411" max="6411" width="12.5703125" style="123" customWidth="1"/>
    <col min="6412" max="6412" width="11" style="123" customWidth="1"/>
    <col min="6413" max="6413" width="12" style="123" customWidth="1"/>
    <col min="6414" max="6414" width="11.7109375" style="123" customWidth="1"/>
    <col min="6415" max="6415" width="0" style="123" hidden="1" customWidth="1"/>
    <col min="6416" max="6416" width="13.42578125" style="123" customWidth="1"/>
    <col min="6417" max="6418" width="0" style="123" hidden="1" customWidth="1"/>
    <col min="6419" max="6656" width="11.42578125" style="123"/>
    <col min="6657" max="6657" width="17.5703125" style="123" customWidth="1"/>
    <col min="6658" max="6658" width="19.7109375" style="123" customWidth="1"/>
    <col min="6659" max="6659" width="19.85546875" style="123" customWidth="1"/>
    <col min="6660" max="6660" width="30.42578125" style="123" customWidth="1"/>
    <col min="6661" max="6661" width="18.28515625" style="123" customWidth="1"/>
    <col min="6662" max="6662" width="27.42578125" style="123" customWidth="1"/>
    <col min="6663" max="6663" width="14.28515625" style="123" customWidth="1"/>
    <col min="6664" max="6664" width="17.28515625" style="123" customWidth="1"/>
    <col min="6665" max="6665" width="13.85546875" style="123" customWidth="1"/>
    <col min="6666" max="6666" width="13.42578125" style="123" customWidth="1"/>
    <col min="6667" max="6667" width="12.5703125" style="123" customWidth="1"/>
    <col min="6668" max="6668" width="11" style="123" customWidth="1"/>
    <col min="6669" max="6669" width="12" style="123" customWidth="1"/>
    <col min="6670" max="6670" width="11.7109375" style="123" customWidth="1"/>
    <col min="6671" max="6671" width="0" style="123" hidden="1" customWidth="1"/>
    <col min="6672" max="6672" width="13.42578125" style="123" customWidth="1"/>
    <col min="6673" max="6674" width="0" style="123" hidden="1" customWidth="1"/>
    <col min="6675" max="6912" width="11.42578125" style="123"/>
    <col min="6913" max="6913" width="17.5703125" style="123" customWidth="1"/>
    <col min="6914" max="6914" width="19.7109375" style="123" customWidth="1"/>
    <col min="6915" max="6915" width="19.85546875" style="123" customWidth="1"/>
    <col min="6916" max="6916" width="30.42578125" style="123" customWidth="1"/>
    <col min="6917" max="6917" width="18.28515625" style="123" customWidth="1"/>
    <col min="6918" max="6918" width="27.42578125" style="123" customWidth="1"/>
    <col min="6919" max="6919" width="14.28515625" style="123" customWidth="1"/>
    <col min="6920" max="6920" width="17.28515625" style="123" customWidth="1"/>
    <col min="6921" max="6921" width="13.85546875" style="123" customWidth="1"/>
    <col min="6922" max="6922" width="13.42578125" style="123" customWidth="1"/>
    <col min="6923" max="6923" width="12.5703125" style="123" customWidth="1"/>
    <col min="6924" max="6924" width="11" style="123" customWidth="1"/>
    <col min="6925" max="6925" width="12" style="123" customWidth="1"/>
    <col min="6926" max="6926" width="11.7109375" style="123" customWidth="1"/>
    <col min="6927" max="6927" width="0" style="123" hidden="1" customWidth="1"/>
    <col min="6928" max="6928" width="13.42578125" style="123" customWidth="1"/>
    <col min="6929" max="6930" width="0" style="123" hidden="1" customWidth="1"/>
    <col min="6931" max="7168" width="11.42578125" style="123"/>
    <col min="7169" max="7169" width="17.5703125" style="123" customWidth="1"/>
    <col min="7170" max="7170" width="19.7109375" style="123" customWidth="1"/>
    <col min="7171" max="7171" width="19.85546875" style="123" customWidth="1"/>
    <col min="7172" max="7172" width="30.42578125" style="123" customWidth="1"/>
    <col min="7173" max="7173" width="18.28515625" style="123" customWidth="1"/>
    <col min="7174" max="7174" width="27.42578125" style="123" customWidth="1"/>
    <col min="7175" max="7175" width="14.28515625" style="123" customWidth="1"/>
    <col min="7176" max="7176" width="17.28515625" style="123" customWidth="1"/>
    <col min="7177" max="7177" width="13.85546875" style="123" customWidth="1"/>
    <col min="7178" max="7178" width="13.42578125" style="123" customWidth="1"/>
    <col min="7179" max="7179" width="12.5703125" style="123" customWidth="1"/>
    <col min="7180" max="7180" width="11" style="123" customWidth="1"/>
    <col min="7181" max="7181" width="12" style="123" customWidth="1"/>
    <col min="7182" max="7182" width="11.7109375" style="123" customWidth="1"/>
    <col min="7183" max="7183" width="0" style="123" hidden="1" customWidth="1"/>
    <col min="7184" max="7184" width="13.42578125" style="123" customWidth="1"/>
    <col min="7185" max="7186" width="0" style="123" hidden="1" customWidth="1"/>
    <col min="7187" max="7424" width="11.42578125" style="123"/>
    <col min="7425" max="7425" width="17.5703125" style="123" customWidth="1"/>
    <col min="7426" max="7426" width="19.7109375" style="123" customWidth="1"/>
    <col min="7427" max="7427" width="19.85546875" style="123" customWidth="1"/>
    <col min="7428" max="7428" width="30.42578125" style="123" customWidth="1"/>
    <col min="7429" max="7429" width="18.28515625" style="123" customWidth="1"/>
    <col min="7430" max="7430" width="27.42578125" style="123" customWidth="1"/>
    <col min="7431" max="7431" width="14.28515625" style="123" customWidth="1"/>
    <col min="7432" max="7432" width="17.28515625" style="123" customWidth="1"/>
    <col min="7433" max="7433" width="13.85546875" style="123" customWidth="1"/>
    <col min="7434" max="7434" width="13.42578125" style="123" customWidth="1"/>
    <col min="7435" max="7435" width="12.5703125" style="123" customWidth="1"/>
    <col min="7436" max="7436" width="11" style="123" customWidth="1"/>
    <col min="7437" max="7437" width="12" style="123" customWidth="1"/>
    <col min="7438" max="7438" width="11.7109375" style="123" customWidth="1"/>
    <col min="7439" max="7439" width="0" style="123" hidden="1" customWidth="1"/>
    <col min="7440" max="7440" width="13.42578125" style="123" customWidth="1"/>
    <col min="7441" max="7442" width="0" style="123" hidden="1" customWidth="1"/>
    <col min="7443" max="7680" width="11.42578125" style="123"/>
    <col min="7681" max="7681" width="17.5703125" style="123" customWidth="1"/>
    <col min="7682" max="7682" width="19.7109375" style="123" customWidth="1"/>
    <col min="7683" max="7683" width="19.85546875" style="123" customWidth="1"/>
    <col min="7684" max="7684" width="30.42578125" style="123" customWidth="1"/>
    <col min="7685" max="7685" width="18.28515625" style="123" customWidth="1"/>
    <col min="7686" max="7686" width="27.42578125" style="123" customWidth="1"/>
    <col min="7687" max="7687" width="14.28515625" style="123" customWidth="1"/>
    <col min="7688" max="7688" width="17.28515625" style="123" customWidth="1"/>
    <col min="7689" max="7689" width="13.85546875" style="123" customWidth="1"/>
    <col min="7690" max="7690" width="13.42578125" style="123" customWidth="1"/>
    <col min="7691" max="7691" width="12.5703125" style="123" customWidth="1"/>
    <col min="7692" max="7692" width="11" style="123" customWidth="1"/>
    <col min="7693" max="7693" width="12" style="123" customWidth="1"/>
    <col min="7694" max="7694" width="11.7109375" style="123" customWidth="1"/>
    <col min="7695" max="7695" width="0" style="123" hidden="1" customWidth="1"/>
    <col min="7696" max="7696" width="13.42578125" style="123" customWidth="1"/>
    <col min="7697" max="7698" width="0" style="123" hidden="1" customWidth="1"/>
    <col min="7699" max="7936" width="11.42578125" style="123"/>
    <col min="7937" max="7937" width="17.5703125" style="123" customWidth="1"/>
    <col min="7938" max="7938" width="19.7109375" style="123" customWidth="1"/>
    <col min="7939" max="7939" width="19.85546875" style="123" customWidth="1"/>
    <col min="7940" max="7940" width="30.42578125" style="123" customWidth="1"/>
    <col min="7941" max="7941" width="18.28515625" style="123" customWidth="1"/>
    <col min="7942" max="7942" width="27.42578125" style="123" customWidth="1"/>
    <col min="7943" max="7943" width="14.28515625" style="123" customWidth="1"/>
    <col min="7944" max="7944" width="17.28515625" style="123" customWidth="1"/>
    <col min="7945" max="7945" width="13.85546875" style="123" customWidth="1"/>
    <col min="7946" max="7946" width="13.42578125" style="123" customWidth="1"/>
    <col min="7947" max="7947" width="12.5703125" style="123" customWidth="1"/>
    <col min="7948" max="7948" width="11" style="123" customWidth="1"/>
    <col min="7949" max="7949" width="12" style="123" customWidth="1"/>
    <col min="7950" max="7950" width="11.7109375" style="123" customWidth="1"/>
    <col min="7951" max="7951" width="0" style="123" hidden="1" customWidth="1"/>
    <col min="7952" max="7952" width="13.42578125" style="123" customWidth="1"/>
    <col min="7953" max="7954" width="0" style="123" hidden="1" customWidth="1"/>
    <col min="7955" max="8192" width="11.42578125" style="123"/>
    <col min="8193" max="8193" width="17.5703125" style="123" customWidth="1"/>
    <col min="8194" max="8194" width="19.7109375" style="123" customWidth="1"/>
    <col min="8195" max="8195" width="19.85546875" style="123" customWidth="1"/>
    <col min="8196" max="8196" width="30.42578125" style="123" customWidth="1"/>
    <col min="8197" max="8197" width="18.28515625" style="123" customWidth="1"/>
    <col min="8198" max="8198" width="27.42578125" style="123" customWidth="1"/>
    <col min="8199" max="8199" width="14.28515625" style="123" customWidth="1"/>
    <col min="8200" max="8200" width="17.28515625" style="123" customWidth="1"/>
    <col min="8201" max="8201" width="13.85546875" style="123" customWidth="1"/>
    <col min="8202" max="8202" width="13.42578125" style="123" customWidth="1"/>
    <col min="8203" max="8203" width="12.5703125" style="123" customWidth="1"/>
    <col min="8204" max="8204" width="11" style="123" customWidth="1"/>
    <col min="8205" max="8205" width="12" style="123" customWidth="1"/>
    <col min="8206" max="8206" width="11.7109375" style="123" customWidth="1"/>
    <col min="8207" max="8207" width="0" style="123" hidden="1" customWidth="1"/>
    <col min="8208" max="8208" width="13.42578125" style="123" customWidth="1"/>
    <col min="8209" max="8210" width="0" style="123" hidden="1" customWidth="1"/>
    <col min="8211" max="8448" width="11.42578125" style="123"/>
    <col min="8449" max="8449" width="17.5703125" style="123" customWidth="1"/>
    <col min="8450" max="8450" width="19.7109375" style="123" customWidth="1"/>
    <col min="8451" max="8451" width="19.85546875" style="123" customWidth="1"/>
    <col min="8452" max="8452" width="30.42578125" style="123" customWidth="1"/>
    <col min="8453" max="8453" width="18.28515625" style="123" customWidth="1"/>
    <col min="8454" max="8454" width="27.42578125" style="123" customWidth="1"/>
    <col min="8455" max="8455" width="14.28515625" style="123" customWidth="1"/>
    <col min="8456" max="8456" width="17.28515625" style="123" customWidth="1"/>
    <col min="8457" max="8457" width="13.85546875" style="123" customWidth="1"/>
    <col min="8458" max="8458" width="13.42578125" style="123" customWidth="1"/>
    <col min="8459" max="8459" width="12.5703125" style="123" customWidth="1"/>
    <col min="8460" max="8460" width="11" style="123" customWidth="1"/>
    <col min="8461" max="8461" width="12" style="123" customWidth="1"/>
    <col min="8462" max="8462" width="11.7109375" style="123" customWidth="1"/>
    <col min="8463" max="8463" width="0" style="123" hidden="1" customWidth="1"/>
    <col min="8464" max="8464" width="13.42578125" style="123" customWidth="1"/>
    <col min="8465" max="8466" width="0" style="123" hidden="1" customWidth="1"/>
    <col min="8467" max="8704" width="11.42578125" style="123"/>
    <col min="8705" max="8705" width="17.5703125" style="123" customWidth="1"/>
    <col min="8706" max="8706" width="19.7109375" style="123" customWidth="1"/>
    <col min="8707" max="8707" width="19.85546875" style="123" customWidth="1"/>
    <col min="8708" max="8708" width="30.42578125" style="123" customWidth="1"/>
    <col min="8709" max="8709" width="18.28515625" style="123" customWidth="1"/>
    <col min="8710" max="8710" width="27.42578125" style="123" customWidth="1"/>
    <col min="8711" max="8711" width="14.28515625" style="123" customWidth="1"/>
    <col min="8712" max="8712" width="17.28515625" style="123" customWidth="1"/>
    <col min="8713" max="8713" width="13.85546875" style="123" customWidth="1"/>
    <col min="8714" max="8714" width="13.42578125" style="123" customWidth="1"/>
    <col min="8715" max="8715" width="12.5703125" style="123" customWidth="1"/>
    <col min="8716" max="8716" width="11" style="123" customWidth="1"/>
    <col min="8717" max="8717" width="12" style="123" customWidth="1"/>
    <col min="8718" max="8718" width="11.7109375" style="123" customWidth="1"/>
    <col min="8719" max="8719" width="0" style="123" hidden="1" customWidth="1"/>
    <col min="8720" max="8720" width="13.42578125" style="123" customWidth="1"/>
    <col min="8721" max="8722" width="0" style="123" hidden="1" customWidth="1"/>
    <col min="8723" max="8960" width="11.42578125" style="123"/>
    <col min="8961" max="8961" width="17.5703125" style="123" customWidth="1"/>
    <col min="8962" max="8962" width="19.7109375" style="123" customWidth="1"/>
    <col min="8963" max="8963" width="19.85546875" style="123" customWidth="1"/>
    <col min="8964" max="8964" width="30.42578125" style="123" customWidth="1"/>
    <col min="8965" max="8965" width="18.28515625" style="123" customWidth="1"/>
    <col min="8966" max="8966" width="27.42578125" style="123" customWidth="1"/>
    <col min="8967" max="8967" width="14.28515625" style="123" customWidth="1"/>
    <col min="8968" max="8968" width="17.28515625" style="123" customWidth="1"/>
    <col min="8969" max="8969" width="13.85546875" style="123" customWidth="1"/>
    <col min="8970" max="8970" width="13.42578125" style="123" customWidth="1"/>
    <col min="8971" max="8971" width="12.5703125" style="123" customWidth="1"/>
    <col min="8972" max="8972" width="11" style="123" customWidth="1"/>
    <col min="8973" max="8973" width="12" style="123" customWidth="1"/>
    <col min="8974" max="8974" width="11.7109375" style="123" customWidth="1"/>
    <col min="8975" max="8975" width="0" style="123" hidden="1" customWidth="1"/>
    <col min="8976" max="8976" width="13.42578125" style="123" customWidth="1"/>
    <col min="8977" max="8978" width="0" style="123" hidden="1" customWidth="1"/>
    <col min="8979" max="9216" width="11.42578125" style="123"/>
    <col min="9217" max="9217" width="17.5703125" style="123" customWidth="1"/>
    <col min="9218" max="9218" width="19.7109375" style="123" customWidth="1"/>
    <col min="9219" max="9219" width="19.85546875" style="123" customWidth="1"/>
    <col min="9220" max="9220" width="30.42578125" style="123" customWidth="1"/>
    <col min="9221" max="9221" width="18.28515625" style="123" customWidth="1"/>
    <col min="9222" max="9222" width="27.42578125" style="123" customWidth="1"/>
    <col min="9223" max="9223" width="14.28515625" style="123" customWidth="1"/>
    <col min="9224" max="9224" width="17.28515625" style="123" customWidth="1"/>
    <col min="9225" max="9225" width="13.85546875" style="123" customWidth="1"/>
    <col min="9226" max="9226" width="13.42578125" style="123" customWidth="1"/>
    <col min="9227" max="9227" width="12.5703125" style="123" customWidth="1"/>
    <col min="9228" max="9228" width="11" style="123" customWidth="1"/>
    <col min="9229" max="9229" width="12" style="123" customWidth="1"/>
    <col min="9230" max="9230" width="11.7109375" style="123" customWidth="1"/>
    <col min="9231" max="9231" width="0" style="123" hidden="1" customWidth="1"/>
    <col min="9232" max="9232" width="13.42578125" style="123" customWidth="1"/>
    <col min="9233" max="9234" width="0" style="123" hidden="1" customWidth="1"/>
    <col min="9235" max="9472" width="11.42578125" style="123"/>
    <col min="9473" max="9473" width="17.5703125" style="123" customWidth="1"/>
    <col min="9474" max="9474" width="19.7109375" style="123" customWidth="1"/>
    <col min="9475" max="9475" width="19.85546875" style="123" customWidth="1"/>
    <col min="9476" max="9476" width="30.42578125" style="123" customWidth="1"/>
    <col min="9477" max="9477" width="18.28515625" style="123" customWidth="1"/>
    <col min="9478" max="9478" width="27.42578125" style="123" customWidth="1"/>
    <col min="9479" max="9479" width="14.28515625" style="123" customWidth="1"/>
    <col min="9480" max="9480" width="17.28515625" style="123" customWidth="1"/>
    <col min="9481" max="9481" width="13.85546875" style="123" customWidth="1"/>
    <col min="9482" max="9482" width="13.42578125" style="123" customWidth="1"/>
    <col min="9483" max="9483" width="12.5703125" style="123" customWidth="1"/>
    <col min="9484" max="9484" width="11" style="123" customWidth="1"/>
    <col min="9485" max="9485" width="12" style="123" customWidth="1"/>
    <col min="9486" max="9486" width="11.7109375" style="123" customWidth="1"/>
    <col min="9487" max="9487" width="0" style="123" hidden="1" customWidth="1"/>
    <col min="9488" max="9488" width="13.42578125" style="123" customWidth="1"/>
    <col min="9489" max="9490" width="0" style="123" hidden="1" customWidth="1"/>
    <col min="9491" max="9728" width="11.42578125" style="123"/>
    <col min="9729" max="9729" width="17.5703125" style="123" customWidth="1"/>
    <col min="9730" max="9730" width="19.7109375" style="123" customWidth="1"/>
    <col min="9731" max="9731" width="19.85546875" style="123" customWidth="1"/>
    <col min="9732" max="9732" width="30.42578125" style="123" customWidth="1"/>
    <col min="9733" max="9733" width="18.28515625" style="123" customWidth="1"/>
    <col min="9734" max="9734" width="27.42578125" style="123" customWidth="1"/>
    <col min="9735" max="9735" width="14.28515625" style="123" customWidth="1"/>
    <col min="9736" max="9736" width="17.28515625" style="123" customWidth="1"/>
    <col min="9737" max="9737" width="13.85546875" style="123" customWidth="1"/>
    <col min="9738" max="9738" width="13.42578125" style="123" customWidth="1"/>
    <col min="9739" max="9739" width="12.5703125" style="123" customWidth="1"/>
    <col min="9740" max="9740" width="11" style="123" customWidth="1"/>
    <col min="9741" max="9741" width="12" style="123" customWidth="1"/>
    <col min="9742" max="9742" width="11.7109375" style="123" customWidth="1"/>
    <col min="9743" max="9743" width="0" style="123" hidden="1" customWidth="1"/>
    <col min="9744" max="9744" width="13.42578125" style="123" customWidth="1"/>
    <col min="9745" max="9746" width="0" style="123" hidden="1" customWidth="1"/>
    <col min="9747" max="9984" width="11.42578125" style="123"/>
    <col min="9985" max="9985" width="17.5703125" style="123" customWidth="1"/>
    <col min="9986" max="9986" width="19.7109375" style="123" customWidth="1"/>
    <col min="9987" max="9987" width="19.85546875" style="123" customWidth="1"/>
    <col min="9988" max="9988" width="30.42578125" style="123" customWidth="1"/>
    <col min="9989" max="9989" width="18.28515625" style="123" customWidth="1"/>
    <col min="9990" max="9990" width="27.42578125" style="123" customWidth="1"/>
    <col min="9991" max="9991" width="14.28515625" style="123" customWidth="1"/>
    <col min="9992" max="9992" width="17.28515625" style="123" customWidth="1"/>
    <col min="9993" max="9993" width="13.85546875" style="123" customWidth="1"/>
    <col min="9994" max="9994" width="13.42578125" style="123" customWidth="1"/>
    <col min="9995" max="9995" width="12.5703125" style="123" customWidth="1"/>
    <col min="9996" max="9996" width="11" style="123" customWidth="1"/>
    <col min="9997" max="9997" width="12" style="123" customWidth="1"/>
    <col min="9998" max="9998" width="11.7109375" style="123" customWidth="1"/>
    <col min="9999" max="9999" width="0" style="123" hidden="1" customWidth="1"/>
    <col min="10000" max="10000" width="13.42578125" style="123" customWidth="1"/>
    <col min="10001" max="10002" width="0" style="123" hidden="1" customWidth="1"/>
    <col min="10003" max="10240" width="11.42578125" style="123"/>
    <col min="10241" max="10241" width="17.5703125" style="123" customWidth="1"/>
    <col min="10242" max="10242" width="19.7109375" style="123" customWidth="1"/>
    <col min="10243" max="10243" width="19.85546875" style="123" customWidth="1"/>
    <col min="10244" max="10244" width="30.42578125" style="123" customWidth="1"/>
    <col min="10245" max="10245" width="18.28515625" style="123" customWidth="1"/>
    <col min="10246" max="10246" width="27.42578125" style="123" customWidth="1"/>
    <col min="10247" max="10247" width="14.28515625" style="123" customWidth="1"/>
    <col min="10248" max="10248" width="17.28515625" style="123" customWidth="1"/>
    <col min="10249" max="10249" width="13.85546875" style="123" customWidth="1"/>
    <col min="10250" max="10250" width="13.42578125" style="123" customWidth="1"/>
    <col min="10251" max="10251" width="12.5703125" style="123" customWidth="1"/>
    <col min="10252" max="10252" width="11" style="123" customWidth="1"/>
    <col min="10253" max="10253" width="12" style="123" customWidth="1"/>
    <col min="10254" max="10254" width="11.7109375" style="123" customWidth="1"/>
    <col min="10255" max="10255" width="0" style="123" hidden="1" customWidth="1"/>
    <col min="10256" max="10256" width="13.42578125" style="123" customWidth="1"/>
    <col min="10257" max="10258" width="0" style="123" hidden="1" customWidth="1"/>
    <col min="10259" max="10496" width="11.42578125" style="123"/>
    <col min="10497" max="10497" width="17.5703125" style="123" customWidth="1"/>
    <col min="10498" max="10498" width="19.7109375" style="123" customWidth="1"/>
    <col min="10499" max="10499" width="19.85546875" style="123" customWidth="1"/>
    <col min="10500" max="10500" width="30.42578125" style="123" customWidth="1"/>
    <col min="10501" max="10501" width="18.28515625" style="123" customWidth="1"/>
    <col min="10502" max="10502" width="27.42578125" style="123" customWidth="1"/>
    <col min="10503" max="10503" width="14.28515625" style="123" customWidth="1"/>
    <col min="10504" max="10504" width="17.28515625" style="123" customWidth="1"/>
    <col min="10505" max="10505" width="13.85546875" style="123" customWidth="1"/>
    <col min="10506" max="10506" width="13.42578125" style="123" customWidth="1"/>
    <col min="10507" max="10507" width="12.5703125" style="123" customWidth="1"/>
    <col min="10508" max="10508" width="11" style="123" customWidth="1"/>
    <col min="10509" max="10509" width="12" style="123" customWidth="1"/>
    <col min="10510" max="10510" width="11.7109375" style="123" customWidth="1"/>
    <col min="10511" max="10511" width="0" style="123" hidden="1" customWidth="1"/>
    <col min="10512" max="10512" width="13.42578125" style="123" customWidth="1"/>
    <col min="10513" max="10514" width="0" style="123" hidden="1" customWidth="1"/>
    <col min="10515" max="10752" width="11.42578125" style="123"/>
    <col min="10753" max="10753" width="17.5703125" style="123" customWidth="1"/>
    <col min="10754" max="10754" width="19.7109375" style="123" customWidth="1"/>
    <col min="10755" max="10755" width="19.85546875" style="123" customWidth="1"/>
    <col min="10756" max="10756" width="30.42578125" style="123" customWidth="1"/>
    <col min="10757" max="10757" width="18.28515625" style="123" customWidth="1"/>
    <col min="10758" max="10758" width="27.42578125" style="123" customWidth="1"/>
    <col min="10759" max="10759" width="14.28515625" style="123" customWidth="1"/>
    <col min="10760" max="10760" width="17.28515625" style="123" customWidth="1"/>
    <col min="10761" max="10761" width="13.85546875" style="123" customWidth="1"/>
    <col min="10762" max="10762" width="13.42578125" style="123" customWidth="1"/>
    <col min="10763" max="10763" width="12.5703125" style="123" customWidth="1"/>
    <col min="10764" max="10764" width="11" style="123" customWidth="1"/>
    <col min="10765" max="10765" width="12" style="123" customWidth="1"/>
    <col min="10766" max="10766" width="11.7109375" style="123" customWidth="1"/>
    <col min="10767" max="10767" width="0" style="123" hidden="1" customWidth="1"/>
    <col min="10768" max="10768" width="13.42578125" style="123" customWidth="1"/>
    <col min="10769" max="10770" width="0" style="123" hidden="1" customWidth="1"/>
    <col min="10771" max="11008" width="11.42578125" style="123"/>
    <col min="11009" max="11009" width="17.5703125" style="123" customWidth="1"/>
    <col min="11010" max="11010" width="19.7109375" style="123" customWidth="1"/>
    <col min="11011" max="11011" width="19.85546875" style="123" customWidth="1"/>
    <col min="11012" max="11012" width="30.42578125" style="123" customWidth="1"/>
    <col min="11013" max="11013" width="18.28515625" style="123" customWidth="1"/>
    <col min="11014" max="11014" width="27.42578125" style="123" customWidth="1"/>
    <col min="11015" max="11015" width="14.28515625" style="123" customWidth="1"/>
    <col min="11016" max="11016" width="17.28515625" style="123" customWidth="1"/>
    <col min="11017" max="11017" width="13.85546875" style="123" customWidth="1"/>
    <col min="11018" max="11018" width="13.42578125" style="123" customWidth="1"/>
    <col min="11019" max="11019" width="12.5703125" style="123" customWidth="1"/>
    <col min="11020" max="11020" width="11" style="123" customWidth="1"/>
    <col min="11021" max="11021" width="12" style="123" customWidth="1"/>
    <col min="11022" max="11022" width="11.7109375" style="123" customWidth="1"/>
    <col min="11023" max="11023" width="0" style="123" hidden="1" customWidth="1"/>
    <col min="11024" max="11024" width="13.42578125" style="123" customWidth="1"/>
    <col min="11025" max="11026" width="0" style="123" hidden="1" customWidth="1"/>
    <col min="11027" max="11264" width="11.42578125" style="123"/>
    <col min="11265" max="11265" width="17.5703125" style="123" customWidth="1"/>
    <col min="11266" max="11266" width="19.7109375" style="123" customWidth="1"/>
    <col min="11267" max="11267" width="19.85546875" style="123" customWidth="1"/>
    <col min="11268" max="11268" width="30.42578125" style="123" customWidth="1"/>
    <col min="11269" max="11269" width="18.28515625" style="123" customWidth="1"/>
    <col min="11270" max="11270" width="27.42578125" style="123" customWidth="1"/>
    <col min="11271" max="11271" width="14.28515625" style="123" customWidth="1"/>
    <col min="11272" max="11272" width="17.28515625" style="123" customWidth="1"/>
    <col min="11273" max="11273" width="13.85546875" style="123" customWidth="1"/>
    <col min="11274" max="11274" width="13.42578125" style="123" customWidth="1"/>
    <col min="11275" max="11275" width="12.5703125" style="123" customWidth="1"/>
    <col min="11276" max="11276" width="11" style="123" customWidth="1"/>
    <col min="11277" max="11277" width="12" style="123" customWidth="1"/>
    <col min="11278" max="11278" width="11.7109375" style="123" customWidth="1"/>
    <col min="11279" max="11279" width="0" style="123" hidden="1" customWidth="1"/>
    <col min="11280" max="11280" width="13.42578125" style="123" customWidth="1"/>
    <col min="11281" max="11282" width="0" style="123" hidden="1" customWidth="1"/>
    <col min="11283" max="11520" width="11.42578125" style="123"/>
    <col min="11521" max="11521" width="17.5703125" style="123" customWidth="1"/>
    <col min="11522" max="11522" width="19.7109375" style="123" customWidth="1"/>
    <col min="11523" max="11523" width="19.85546875" style="123" customWidth="1"/>
    <col min="11524" max="11524" width="30.42578125" style="123" customWidth="1"/>
    <col min="11525" max="11525" width="18.28515625" style="123" customWidth="1"/>
    <col min="11526" max="11526" width="27.42578125" style="123" customWidth="1"/>
    <col min="11527" max="11527" width="14.28515625" style="123" customWidth="1"/>
    <col min="11528" max="11528" width="17.28515625" style="123" customWidth="1"/>
    <col min="11529" max="11529" width="13.85546875" style="123" customWidth="1"/>
    <col min="11530" max="11530" width="13.42578125" style="123" customWidth="1"/>
    <col min="11531" max="11531" width="12.5703125" style="123" customWidth="1"/>
    <col min="11532" max="11532" width="11" style="123" customWidth="1"/>
    <col min="11533" max="11533" width="12" style="123" customWidth="1"/>
    <col min="11534" max="11534" width="11.7109375" style="123" customWidth="1"/>
    <col min="11535" max="11535" width="0" style="123" hidden="1" customWidth="1"/>
    <col min="11536" max="11536" width="13.42578125" style="123" customWidth="1"/>
    <col min="11537" max="11538" width="0" style="123" hidden="1" customWidth="1"/>
    <col min="11539" max="11776" width="11.42578125" style="123"/>
    <col min="11777" max="11777" width="17.5703125" style="123" customWidth="1"/>
    <col min="11778" max="11778" width="19.7109375" style="123" customWidth="1"/>
    <col min="11779" max="11779" width="19.85546875" style="123" customWidth="1"/>
    <col min="11780" max="11780" width="30.42578125" style="123" customWidth="1"/>
    <col min="11781" max="11781" width="18.28515625" style="123" customWidth="1"/>
    <col min="11782" max="11782" width="27.42578125" style="123" customWidth="1"/>
    <col min="11783" max="11783" width="14.28515625" style="123" customWidth="1"/>
    <col min="11784" max="11784" width="17.28515625" style="123" customWidth="1"/>
    <col min="11785" max="11785" width="13.85546875" style="123" customWidth="1"/>
    <col min="11786" max="11786" width="13.42578125" style="123" customWidth="1"/>
    <col min="11787" max="11787" width="12.5703125" style="123" customWidth="1"/>
    <col min="11788" max="11788" width="11" style="123" customWidth="1"/>
    <col min="11789" max="11789" width="12" style="123" customWidth="1"/>
    <col min="11790" max="11790" width="11.7109375" style="123" customWidth="1"/>
    <col min="11791" max="11791" width="0" style="123" hidden="1" customWidth="1"/>
    <col min="11792" max="11792" width="13.42578125" style="123" customWidth="1"/>
    <col min="11793" max="11794" width="0" style="123" hidden="1" customWidth="1"/>
    <col min="11795" max="12032" width="11.42578125" style="123"/>
    <col min="12033" max="12033" width="17.5703125" style="123" customWidth="1"/>
    <col min="12034" max="12034" width="19.7109375" style="123" customWidth="1"/>
    <col min="12035" max="12035" width="19.85546875" style="123" customWidth="1"/>
    <col min="12036" max="12036" width="30.42578125" style="123" customWidth="1"/>
    <col min="12037" max="12037" width="18.28515625" style="123" customWidth="1"/>
    <col min="12038" max="12038" width="27.42578125" style="123" customWidth="1"/>
    <col min="12039" max="12039" width="14.28515625" style="123" customWidth="1"/>
    <col min="12040" max="12040" width="17.28515625" style="123" customWidth="1"/>
    <col min="12041" max="12041" width="13.85546875" style="123" customWidth="1"/>
    <col min="12042" max="12042" width="13.42578125" style="123" customWidth="1"/>
    <col min="12043" max="12043" width="12.5703125" style="123" customWidth="1"/>
    <col min="12044" max="12044" width="11" style="123" customWidth="1"/>
    <col min="12045" max="12045" width="12" style="123" customWidth="1"/>
    <col min="12046" max="12046" width="11.7109375" style="123" customWidth="1"/>
    <col min="12047" max="12047" width="0" style="123" hidden="1" customWidth="1"/>
    <col min="12048" max="12048" width="13.42578125" style="123" customWidth="1"/>
    <col min="12049" max="12050" width="0" style="123" hidden="1" customWidth="1"/>
    <col min="12051" max="12288" width="11.42578125" style="123"/>
    <col min="12289" max="12289" width="17.5703125" style="123" customWidth="1"/>
    <col min="12290" max="12290" width="19.7109375" style="123" customWidth="1"/>
    <col min="12291" max="12291" width="19.85546875" style="123" customWidth="1"/>
    <col min="12292" max="12292" width="30.42578125" style="123" customWidth="1"/>
    <col min="12293" max="12293" width="18.28515625" style="123" customWidth="1"/>
    <col min="12294" max="12294" width="27.42578125" style="123" customWidth="1"/>
    <col min="12295" max="12295" width="14.28515625" style="123" customWidth="1"/>
    <col min="12296" max="12296" width="17.28515625" style="123" customWidth="1"/>
    <col min="12297" max="12297" width="13.85546875" style="123" customWidth="1"/>
    <col min="12298" max="12298" width="13.42578125" style="123" customWidth="1"/>
    <col min="12299" max="12299" width="12.5703125" style="123" customWidth="1"/>
    <col min="12300" max="12300" width="11" style="123" customWidth="1"/>
    <col min="12301" max="12301" width="12" style="123" customWidth="1"/>
    <col min="12302" max="12302" width="11.7109375" style="123" customWidth="1"/>
    <col min="12303" max="12303" width="0" style="123" hidden="1" customWidth="1"/>
    <col min="12304" max="12304" width="13.42578125" style="123" customWidth="1"/>
    <col min="12305" max="12306" width="0" style="123" hidden="1" customWidth="1"/>
    <col min="12307" max="12544" width="11.42578125" style="123"/>
    <col min="12545" max="12545" width="17.5703125" style="123" customWidth="1"/>
    <col min="12546" max="12546" width="19.7109375" style="123" customWidth="1"/>
    <col min="12547" max="12547" width="19.85546875" style="123" customWidth="1"/>
    <col min="12548" max="12548" width="30.42578125" style="123" customWidth="1"/>
    <col min="12549" max="12549" width="18.28515625" style="123" customWidth="1"/>
    <col min="12550" max="12550" width="27.42578125" style="123" customWidth="1"/>
    <col min="12551" max="12551" width="14.28515625" style="123" customWidth="1"/>
    <col min="12552" max="12552" width="17.28515625" style="123" customWidth="1"/>
    <col min="12553" max="12553" width="13.85546875" style="123" customWidth="1"/>
    <col min="12554" max="12554" width="13.42578125" style="123" customWidth="1"/>
    <col min="12555" max="12555" width="12.5703125" style="123" customWidth="1"/>
    <col min="12556" max="12556" width="11" style="123" customWidth="1"/>
    <col min="12557" max="12557" width="12" style="123" customWidth="1"/>
    <col min="12558" max="12558" width="11.7109375" style="123" customWidth="1"/>
    <col min="12559" max="12559" width="0" style="123" hidden="1" customWidth="1"/>
    <col min="12560" max="12560" width="13.42578125" style="123" customWidth="1"/>
    <col min="12561" max="12562" width="0" style="123" hidden="1" customWidth="1"/>
    <col min="12563" max="12800" width="11.42578125" style="123"/>
    <col min="12801" max="12801" width="17.5703125" style="123" customWidth="1"/>
    <col min="12802" max="12802" width="19.7109375" style="123" customWidth="1"/>
    <col min="12803" max="12803" width="19.85546875" style="123" customWidth="1"/>
    <col min="12804" max="12804" width="30.42578125" style="123" customWidth="1"/>
    <col min="12805" max="12805" width="18.28515625" style="123" customWidth="1"/>
    <col min="12806" max="12806" width="27.42578125" style="123" customWidth="1"/>
    <col min="12807" max="12807" width="14.28515625" style="123" customWidth="1"/>
    <col min="12808" max="12808" width="17.28515625" style="123" customWidth="1"/>
    <col min="12809" max="12809" width="13.85546875" style="123" customWidth="1"/>
    <col min="12810" max="12810" width="13.42578125" style="123" customWidth="1"/>
    <col min="12811" max="12811" width="12.5703125" style="123" customWidth="1"/>
    <col min="12812" max="12812" width="11" style="123" customWidth="1"/>
    <col min="12813" max="12813" width="12" style="123" customWidth="1"/>
    <col min="12814" max="12814" width="11.7109375" style="123" customWidth="1"/>
    <col min="12815" max="12815" width="0" style="123" hidden="1" customWidth="1"/>
    <col min="12816" max="12816" width="13.42578125" style="123" customWidth="1"/>
    <col min="12817" max="12818" width="0" style="123" hidden="1" customWidth="1"/>
    <col min="12819" max="13056" width="11.42578125" style="123"/>
    <col min="13057" max="13057" width="17.5703125" style="123" customWidth="1"/>
    <col min="13058" max="13058" width="19.7109375" style="123" customWidth="1"/>
    <col min="13059" max="13059" width="19.85546875" style="123" customWidth="1"/>
    <col min="13060" max="13060" width="30.42578125" style="123" customWidth="1"/>
    <col min="13061" max="13061" width="18.28515625" style="123" customWidth="1"/>
    <col min="13062" max="13062" width="27.42578125" style="123" customWidth="1"/>
    <col min="13063" max="13063" width="14.28515625" style="123" customWidth="1"/>
    <col min="13064" max="13064" width="17.28515625" style="123" customWidth="1"/>
    <col min="13065" max="13065" width="13.85546875" style="123" customWidth="1"/>
    <col min="13066" max="13066" width="13.42578125" style="123" customWidth="1"/>
    <col min="13067" max="13067" width="12.5703125" style="123" customWidth="1"/>
    <col min="13068" max="13068" width="11" style="123" customWidth="1"/>
    <col min="13069" max="13069" width="12" style="123" customWidth="1"/>
    <col min="13070" max="13070" width="11.7109375" style="123" customWidth="1"/>
    <col min="13071" max="13071" width="0" style="123" hidden="1" customWidth="1"/>
    <col min="13072" max="13072" width="13.42578125" style="123" customWidth="1"/>
    <col min="13073" max="13074" width="0" style="123" hidden="1" customWidth="1"/>
    <col min="13075" max="13312" width="11.42578125" style="123"/>
    <col min="13313" max="13313" width="17.5703125" style="123" customWidth="1"/>
    <col min="13314" max="13314" width="19.7109375" style="123" customWidth="1"/>
    <col min="13315" max="13315" width="19.85546875" style="123" customWidth="1"/>
    <col min="13316" max="13316" width="30.42578125" style="123" customWidth="1"/>
    <col min="13317" max="13317" width="18.28515625" style="123" customWidth="1"/>
    <col min="13318" max="13318" width="27.42578125" style="123" customWidth="1"/>
    <col min="13319" max="13319" width="14.28515625" style="123" customWidth="1"/>
    <col min="13320" max="13320" width="17.28515625" style="123" customWidth="1"/>
    <col min="13321" max="13321" width="13.85546875" style="123" customWidth="1"/>
    <col min="13322" max="13322" width="13.42578125" style="123" customWidth="1"/>
    <col min="13323" max="13323" width="12.5703125" style="123" customWidth="1"/>
    <col min="13324" max="13324" width="11" style="123" customWidth="1"/>
    <col min="13325" max="13325" width="12" style="123" customWidth="1"/>
    <col min="13326" max="13326" width="11.7109375" style="123" customWidth="1"/>
    <col min="13327" max="13327" width="0" style="123" hidden="1" customWidth="1"/>
    <col min="13328" max="13328" width="13.42578125" style="123" customWidth="1"/>
    <col min="13329" max="13330" width="0" style="123" hidden="1" customWidth="1"/>
    <col min="13331" max="13568" width="11.42578125" style="123"/>
    <col min="13569" max="13569" width="17.5703125" style="123" customWidth="1"/>
    <col min="13570" max="13570" width="19.7109375" style="123" customWidth="1"/>
    <col min="13571" max="13571" width="19.85546875" style="123" customWidth="1"/>
    <col min="13572" max="13572" width="30.42578125" style="123" customWidth="1"/>
    <col min="13573" max="13573" width="18.28515625" style="123" customWidth="1"/>
    <col min="13574" max="13574" width="27.42578125" style="123" customWidth="1"/>
    <col min="13575" max="13575" width="14.28515625" style="123" customWidth="1"/>
    <col min="13576" max="13576" width="17.28515625" style="123" customWidth="1"/>
    <col min="13577" max="13577" width="13.85546875" style="123" customWidth="1"/>
    <col min="13578" max="13578" width="13.42578125" style="123" customWidth="1"/>
    <col min="13579" max="13579" width="12.5703125" style="123" customWidth="1"/>
    <col min="13580" max="13580" width="11" style="123" customWidth="1"/>
    <col min="13581" max="13581" width="12" style="123" customWidth="1"/>
    <col min="13582" max="13582" width="11.7109375" style="123" customWidth="1"/>
    <col min="13583" max="13583" width="0" style="123" hidden="1" customWidth="1"/>
    <col min="13584" max="13584" width="13.42578125" style="123" customWidth="1"/>
    <col min="13585" max="13586" width="0" style="123" hidden="1" customWidth="1"/>
    <col min="13587" max="13824" width="11.42578125" style="123"/>
    <col min="13825" max="13825" width="17.5703125" style="123" customWidth="1"/>
    <col min="13826" max="13826" width="19.7109375" style="123" customWidth="1"/>
    <col min="13827" max="13827" width="19.85546875" style="123" customWidth="1"/>
    <col min="13828" max="13828" width="30.42578125" style="123" customWidth="1"/>
    <col min="13829" max="13829" width="18.28515625" style="123" customWidth="1"/>
    <col min="13830" max="13830" width="27.42578125" style="123" customWidth="1"/>
    <col min="13831" max="13831" width="14.28515625" style="123" customWidth="1"/>
    <col min="13832" max="13832" width="17.28515625" style="123" customWidth="1"/>
    <col min="13833" max="13833" width="13.85546875" style="123" customWidth="1"/>
    <col min="13834" max="13834" width="13.42578125" style="123" customWidth="1"/>
    <col min="13835" max="13835" width="12.5703125" style="123" customWidth="1"/>
    <col min="13836" max="13836" width="11" style="123" customWidth="1"/>
    <col min="13837" max="13837" width="12" style="123" customWidth="1"/>
    <col min="13838" max="13838" width="11.7109375" style="123" customWidth="1"/>
    <col min="13839" max="13839" width="0" style="123" hidden="1" customWidth="1"/>
    <col min="13840" max="13840" width="13.42578125" style="123" customWidth="1"/>
    <col min="13841" max="13842" width="0" style="123" hidden="1" customWidth="1"/>
    <col min="13843" max="14080" width="11.42578125" style="123"/>
    <col min="14081" max="14081" width="17.5703125" style="123" customWidth="1"/>
    <col min="14082" max="14082" width="19.7109375" style="123" customWidth="1"/>
    <col min="14083" max="14083" width="19.85546875" style="123" customWidth="1"/>
    <col min="14084" max="14084" width="30.42578125" style="123" customWidth="1"/>
    <col min="14085" max="14085" width="18.28515625" style="123" customWidth="1"/>
    <col min="14086" max="14086" width="27.42578125" style="123" customWidth="1"/>
    <col min="14087" max="14087" width="14.28515625" style="123" customWidth="1"/>
    <col min="14088" max="14088" width="17.28515625" style="123" customWidth="1"/>
    <col min="14089" max="14089" width="13.85546875" style="123" customWidth="1"/>
    <col min="14090" max="14090" width="13.42578125" style="123" customWidth="1"/>
    <col min="14091" max="14091" width="12.5703125" style="123" customWidth="1"/>
    <col min="14092" max="14092" width="11" style="123" customWidth="1"/>
    <col min="14093" max="14093" width="12" style="123" customWidth="1"/>
    <col min="14094" max="14094" width="11.7109375" style="123" customWidth="1"/>
    <col min="14095" max="14095" width="0" style="123" hidden="1" customWidth="1"/>
    <col min="14096" max="14096" width="13.42578125" style="123" customWidth="1"/>
    <col min="14097" max="14098" width="0" style="123" hidden="1" customWidth="1"/>
    <col min="14099" max="14336" width="11.42578125" style="123"/>
    <col min="14337" max="14337" width="17.5703125" style="123" customWidth="1"/>
    <col min="14338" max="14338" width="19.7109375" style="123" customWidth="1"/>
    <col min="14339" max="14339" width="19.85546875" style="123" customWidth="1"/>
    <col min="14340" max="14340" width="30.42578125" style="123" customWidth="1"/>
    <col min="14341" max="14341" width="18.28515625" style="123" customWidth="1"/>
    <col min="14342" max="14342" width="27.42578125" style="123" customWidth="1"/>
    <col min="14343" max="14343" width="14.28515625" style="123" customWidth="1"/>
    <col min="14344" max="14344" width="17.28515625" style="123" customWidth="1"/>
    <col min="14345" max="14345" width="13.85546875" style="123" customWidth="1"/>
    <col min="14346" max="14346" width="13.42578125" style="123" customWidth="1"/>
    <col min="14347" max="14347" width="12.5703125" style="123" customWidth="1"/>
    <col min="14348" max="14348" width="11" style="123" customWidth="1"/>
    <col min="14349" max="14349" width="12" style="123" customWidth="1"/>
    <col min="14350" max="14350" width="11.7109375" style="123" customWidth="1"/>
    <col min="14351" max="14351" width="0" style="123" hidden="1" customWidth="1"/>
    <col min="14352" max="14352" width="13.42578125" style="123" customWidth="1"/>
    <col min="14353" max="14354" width="0" style="123" hidden="1" customWidth="1"/>
    <col min="14355" max="14592" width="11.42578125" style="123"/>
    <col min="14593" max="14593" width="17.5703125" style="123" customWidth="1"/>
    <col min="14594" max="14594" width="19.7109375" style="123" customWidth="1"/>
    <col min="14595" max="14595" width="19.85546875" style="123" customWidth="1"/>
    <col min="14596" max="14596" width="30.42578125" style="123" customWidth="1"/>
    <col min="14597" max="14597" width="18.28515625" style="123" customWidth="1"/>
    <col min="14598" max="14598" width="27.42578125" style="123" customWidth="1"/>
    <col min="14599" max="14599" width="14.28515625" style="123" customWidth="1"/>
    <col min="14600" max="14600" width="17.28515625" style="123" customWidth="1"/>
    <col min="14601" max="14601" width="13.85546875" style="123" customWidth="1"/>
    <col min="14602" max="14602" width="13.42578125" style="123" customWidth="1"/>
    <col min="14603" max="14603" width="12.5703125" style="123" customWidth="1"/>
    <col min="14604" max="14604" width="11" style="123" customWidth="1"/>
    <col min="14605" max="14605" width="12" style="123" customWidth="1"/>
    <col min="14606" max="14606" width="11.7109375" style="123" customWidth="1"/>
    <col min="14607" max="14607" width="0" style="123" hidden="1" customWidth="1"/>
    <col min="14608" max="14608" width="13.42578125" style="123" customWidth="1"/>
    <col min="14609" max="14610" width="0" style="123" hidden="1" customWidth="1"/>
    <col min="14611" max="14848" width="11.42578125" style="123"/>
    <col min="14849" max="14849" width="17.5703125" style="123" customWidth="1"/>
    <col min="14850" max="14850" width="19.7109375" style="123" customWidth="1"/>
    <col min="14851" max="14851" width="19.85546875" style="123" customWidth="1"/>
    <col min="14852" max="14852" width="30.42578125" style="123" customWidth="1"/>
    <col min="14853" max="14853" width="18.28515625" style="123" customWidth="1"/>
    <col min="14854" max="14854" width="27.42578125" style="123" customWidth="1"/>
    <col min="14855" max="14855" width="14.28515625" style="123" customWidth="1"/>
    <col min="14856" max="14856" width="17.28515625" style="123" customWidth="1"/>
    <col min="14857" max="14857" width="13.85546875" style="123" customWidth="1"/>
    <col min="14858" max="14858" width="13.42578125" style="123" customWidth="1"/>
    <col min="14859" max="14859" width="12.5703125" style="123" customWidth="1"/>
    <col min="14860" max="14860" width="11" style="123" customWidth="1"/>
    <col min="14861" max="14861" width="12" style="123" customWidth="1"/>
    <col min="14862" max="14862" width="11.7109375" style="123" customWidth="1"/>
    <col min="14863" max="14863" width="0" style="123" hidden="1" customWidth="1"/>
    <col min="14864" max="14864" width="13.42578125" style="123" customWidth="1"/>
    <col min="14865" max="14866" width="0" style="123" hidden="1" customWidth="1"/>
    <col min="14867" max="15104" width="11.42578125" style="123"/>
    <col min="15105" max="15105" width="17.5703125" style="123" customWidth="1"/>
    <col min="15106" max="15106" width="19.7109375" style="123" customWidth="1"/>
    <col min="15107" max="15107" width="19.85546875" style="123" customWidth="1"/>
    <col min="15108" max="15108" width="30.42578125" style="123" customWidth="1"/>
    <col min="15109" max="15109" width="18.28515625" style="123" customWidth="1"/>
    <col min="15110" max="15110" width="27.42578125" style="123" customWidth="1"/>
    <col min="15111" max="15111" width="14.28515625" style="123" customWidth="1"/>
    <col min="15112" max="15112" width="17.28515625" style="123" customWidth="1"/>
    <col min="15113" max="15113" width="13.85546875" style="123" customWidth="1"/>
    <col min="15114" max="15114" width="13.42578125" style="123" customWidth="1"/>
    <col min="15115" max="15115" width="12.5703125" style="123" customWidth="1"/>
    <col min="15116" max="15116" width="11" style="123" customWidth="1"/>
    <col min="15117" max="15117" width="12" style="123" customWidth="1"/>
    <col min="15118" max="15118" width="11.7109375" style="123" customWidth="1"/>
    <col min="15119" max="15119" width="0" style="123" hidden="1" customWidth="1"/>
    <col min="15120" max="15120" width="13.42578125" style="123" customWidth="1"/>
    <col min="15121" max="15122" width="0" style="123" hidden="1" customWidth="1"/>
    <col min="15123" max="15360" width="11.42578125" style="123"/>
    <col min="15361" max="15361" width="17.5703125" style="123" customWidth="1"/>
    <col min="15362" max="15362" width="19.7109375" style="123" customWidth="1"/>
    <col min="15363" max="15363" width="19.85546875" style="123" customWidth="1"/>
    <col min="15364" max="15364" width="30.42578125" style="123" customWidth="1"/>
    <col min="15365" max="15365" width="18.28515625" style="123" customWidth="1"/>
    <col min="15366" max="15366" width="27.42578125" style="123" customWidth="1"/>
    <col min="15367" max="15367" width="14.28515625" style="123" customWidth="1"/>
    <col min="15368" max="15368" width="17.28515625" style="123" customWidth="1"/>
    <col min="15369" max="15369" width="13.85546875" style="123" customWidth="1"/>
    <col min="15370" max="15370" width="13.42578125" style="123" customWidth="1"/>
    <col min="15371" max="15371" width="12.5703125" style="123" customWidth="1"/>
    <col min="15372" max="15372" width="11" style="123" customWidth="1"/>
    <col min="15373" max="15373" width="12" style="123" customWidth="1"/>
    <col min="15374" max="15374" width="11.7109375" style="123" customWidth="1"/>
    <col min="15375" max="15375" width="0" style="123" hidden="1" customWidth="1"/>
    <col min="15376" max="15376" width="13.42578125" style="123" customWidth="1"/>
    <col min="15377" max="15378" width="0" style="123" hidden="1" customWidth="1"/>
    <col min="15379" max="15616" width="11.42578125" style="123"/>
    <col min="15617" max="15617" width="17.5703125" style="123" customWidth="1"/>
    <col min="15618" max="15618" width="19.7109375" style="123" customWidth="1"/>
    <col min="15619" max="15619" width="19.85546875" style="123" customWidth="1"/>
    <col min="15620" max="15620" width="30.42578125" style="123" customWidth="1"/>
    <col min="15621" max="15621" width="18.28515625" style="123" customWidth="1"/>
    <col min="15622" max="15622" width="27.42578125" style="123" customWidth="1"/>
    <col min="15623" max="15623" width="14.28515625" style="123" customWidth="1"/>
    <col min="15624" max="15624" width="17.28515625" style="123" customWidth="1"/>
    <col min="15625" max="15625" width="13.85546875" style="123" customWidth="1"/>
    <col min="15626" max="15626" width="13.42578125" style="123" customWidth="1"/>
    <col min="15627" max="15627" width="12.5703125" style="123" customWidth="1"/>
    <col min="15628" max="15628" width="11" style="123" customWidth="1"/>
    <col min="15629" max="15629" width="12" style="123" customWidth="1"/>
    <col min="15630" max="15630" width="11.7109375" style="123" customWidth="1"/>
    <col min="15631" max="15631" width="0" style="123" hidden="1" customWidth="1"/>
    <col min="15632" max="15632" width="13.42578125" style="123" customWidth="1"/>
    <col min="15633" max="15634" width="0" style="123" hidden="1" customWidth="1"/>
    <col min="15635" max="15872" width="11.42578125" style="123"/>
    <col min="15873" max="15873" width="17.5703125" style="123" customWidth="1"/>
    <col min="15874" max="15874" width="19.7109375" style="123" customWidth="1"/>
    <col min="15875" max="15875" width="19.85546875" style="123" customWidth="1"/>
    <col min="15876" max="15876" width="30.42578125" style="123" customWidth="1"/>
    <col min="15877" max="15877" width="18.28515625" style="123" customWidth="1"/>
    <col min="15878" max="15878" width="27.42578125" style="123" customWidth="1"/>
    <col min="15879" max="15879" width="14.28515625" style="123" customWidth="1"/>
    <col min="15880" max="15880" width="17.28515625" style="123" customWidth="1"/>
    <col min="15881" max="15881" width="13.85546875" style="123" customWidth="1"/>
    <col min="15882" max="15882" width="13.42578125" style="123" customWidth="1"/>
    <col min="15883" max="15883" width="12.5703125" style="123" customWidth="1"/>
    <col min="15884" max="15884" width="11" style="123" customWidth="1"/>
    <col min="15885" max="15885" width="12" style="123" customWidth="1"/>
    <col min="15886" max="15886" width="11.7109375" style="123" customWidth="1"/>
    <col min="15887" max="15887" width="0" style="123" hidden="1" customWidth="1"/>
    <col min="15888" max="15888" width="13.42578125" style="123" customWidth="1"/>
    <col min="15889" max="15890" width="0" style="123" hidden="1" customWidth="1"/>
    <col min="15891" max="16128" width="11.42578125" style="123"/>
    <col min="16129" max="16129" width="17.5703125" style="123" customWidth="1"/>
    <col min="16130" max="16130" width="19.7109375" style="123" customWidth="1"/>
    <col min="16131" max="16131" width="19.85546875" style="123" customWidth="1"/>
    <col min="16132" max="16132" width="30.42578125" style="123" customWidth="1"/>
    <col min="16133" max="16133" width="18.28515625" style="123" customWidth="1"/>
    <col min="16134" max="16134" width="27.42578125" style="123" customWidth="1"/>
    <col min="16135" max="16135" width="14.28515625" style="123" customWidth="1"/>
    <col min="16136" max="16136" width="17.28515625" style="123" customWidth="1"/>
    <col min="16137" max="16137" width="13.85546875" style="123" customWidth="1"/>
    <col min="16138" max="16138" width="13.42578125" style="123" customWidth="1"/>
    <col min="16139" max="16139" width="12.5703125" style="123" customWidth="1"/>
    <col min="16140" max="16140" width="11" style="123" customWidth="1"/>
    <col min="16141" max="16141" width="12" style="123" customWidth="1"/>
    <col min="16142" max="16142" width="11.7109375" style="123" customWidth="1"/>
    <col min="16143" max="16143" width="0" style="123" hidden="1" customWidth="1"/>
    <col min="16144" max="16144" width="13.42578125" style="123" customWidth="1"/>
    <col min="16145" max="16146" width="0" style="123" hidden="1" customWidth="1"/>
    <col min="16147" max="16384" width="11.42578125" style="123"/>
  </cols>
  <sheetData>
    <row r="1" spans="1:20" ht="18.75" x14ac:dyDescent="0.3">
      <c r="A1" s="414" t="s">
        <v>381</v>
      </c>
      <c r="B1" s="414"/>
      <c r="C1" s="414"/>
      <c r="D1" s="414"/>
      <c r="E1" s="414"/>
      <c r="F1" s="414"/>
      <c r="G1" s="414"/>
      <c r="H1" s="414"/>
      <c r="I1" s="414"/>
      <c r="J1" s="414"/>
      <c r="K1" s="414"/>
      <c r="L1" s="414"/>
      <c r="M1" s="414"/>
      <c r="N1" s="414"/>
      <c r="O1" s="414"/>
      <c r="P1" s="414"/>
    </row>
    <row r="2" spans="1:20" ht="18.75" x14ac:dyDescent="0.3">
      <c r="A2" s="414" t="s">
        <v>382</v>
      </c>
      <c r="B2" s="414"/>
      <c r="C2" s="414"/>
      <c r="D2" s="414"/>
      <c r="E2" s="414"/>
      <c r="F2" s="414"/>
      <c r="G2" s="414"/>
      <c r="H2" s="414"/>
      <c r="I2" s="414"/>
      <c r="J2" s="414"/>
      <c r="K2" s="414"/>
      <c r="L2" s="414"/>
      <c r="M2" s="414"/>
      <c r="N2" s="414"/>
      <c r="O2" s="414"/>
      <c r="P2" s="414"/>
    </row>
    <row r="3" spans="1:20" ht="18.75" x14ac:dyDescent="0.3">
      <c r="A3" s="414" t="s">
        <v>159</v>
      </c>
      <c r="B3" s="414"/>
      <c r="C3" s="414"/>
      <c r="D3" s="414"/>
      <c r="E3" s="414"/>
      <c r="F3" s="414"/>
      <c r="G3" s="414"/>
      <c r="H3" s="414"/>
      <c r="I3" s="414"/>
      <c r="J3" s="414"/>
      <c r="K3" s="414"/>
      <c r="L3" s="414"/>
      <c r="M3" s="414"/>
      <c r="N3" s="414"/>
      <c r="O3" s="414"/>
      <c r="P3" s="414"/>
    </row>
    <row r="4" spans="1:20" ht="18.75" x14ac:dyDescent="0.3">
      <c r="A4" s="414" t="s">
        <v>434</v>
      </c>
      <c r="B4" s="414"/>
      <c r="C4" s="414"/>
      <c r="D4" s="414"/>
      <c r="E4" s="414"/>
      <c r="F4" s="414"/>
      <c r="G4" s="414"/>
      <c r="H4" s="414"/>
      <c r="I4" s="414"/>
      <c r="J4" s="414"/>
      <c r="K4" s="414"/>
      <c r="L4" s="414"/>
      <c r="M4" s="414"/>
      <c r="N4" s="414"/>
      <c r="O4" s="414"/>
      <c r="P4" s="414"/>
    </row>
    <row r="5" spans="1:20" x14ac:dyDescent="0.3">
      <c r="A5" s="415"/>
      <c r="B5" s="416"/>
      <c r="C5" s="416"/>
      <c r="D5" s="416"/>
      <c r="E5" s="416"/>
      <c r="F5" s="416"/>
      <c r="G5" s="416"/>
      <c r="H5" s="416"/>
      <c r="I5" s="416"/>
      <c r="J5" s="124"/>
      <c r="K5" s="124"/>
      <c r="L5" s="124"/>
      <c r="M5" s="124"/>
      <c r="N5" s="124"/>
    </row>
    <row r="6" spans="1:20" ht="108.75" customHeight="1" x14ac:dyDescent="0.3">
      <c r="A6" s="125" t="s">
        <v>383</v>
      </c>
      <c r="B6" s="125" t="s">
        <v>384</v>
      </c>
      <c r="C6" s="125" t="s">
        <v>385</v>
      </c>
      <c r="D6" s="125" t="s">
        <v>386</v>
      </c>
      <c r="E6" s="125" t="s">
        <v>387</v>
      </c>
      <c r="F6" s="125" t="s">
        <v>388</v>
      </c>
      <c r="G6" s="125" t="s">
        <v>389</v>
      </c>
      <c r="H6" s="125" t="s">
        <v>435</v>
      </c>
      <c r="I6" s="126" t="s">
        <v>436</v>
      </c>
      <c r="J6" s="127" t="s">
        <v>437</v>
      </c>
      <c r="K6" s="128" t="s">
        <v>438</v>
      </c>
      <c r="L6" s="126" t="s">
        <v>439</v>
      </c>
      <c r="M6" s="129" t="s">
        <v>440</v>
      </c>
      <c r="N6" s="128" t="s">
        <v>390</v>
      </c>
      <c r="O6" s="125" t="s">
        <v>391</v>
      </c>
      <c r="P6" s="130" t="s">
        <v>441</v>
      </c>
      <c r="Q6" s="131" t="s">
        <v>392</v>
      </c>
      <c r="R6" s="132" t="s">
        <v>393</v>
      </c>
      <c r="S6" s="230" t="s">
        <v>481</v>
      </c>
    </row>
    <row r="7" spans="1:20" ht="60.75" customHeight="1" x14ac:dyDescent="0.3">
      <c r="A7" s="408" t="s">
        <v>394</v>
      </c>
      <c r="B7" s="408" t="s">
        <v>171</v>
      </c>
      <c r="C7" s="408" t="s">
        <v>177</v>
      </c>
      <c r="D7" s="133" t="s">
        <v>178</v>
      </c>
      <c r="E7" s="133" t="s">
        <v>180</v>
      </c>
      <c r="F7" s="134" t="s">
        <v>181</v>
      </c>
      <c r="G7" s="134">
        <v>60000</v>
      </c>
      <c r="H7" s="135">
        <v>10000</v>
      </c>
      <c r="I7" s="136"/>
      <c r="J7" s="137"/>
      <c r="K7" s="136"/>
      <c r="L7" s="136"/>
      <c r="M7" s="136">
        <f>I7+J7+K7+L7</f>
        <v>0</v>
      </c>
      <c r="N7" s="197">
        <f>M7/H7</f>
        <v>0</v>
      </c>
      <c r="O7" s="138">
        <f>M7/G7</f>
        <v>0</v>
      </c>
      <c r="P7" s="411"/>
      <c r="Q7" s="425">
        <v>0.11</v>
      </c>
      <c r="R7" s="407">
        <v>0.02</v>
      </c>
      <c r="S7" s="226" t="s">
        <v>193</v>
      </c>
      <c r="T7" s="139"/>
    </row>
    <row r="8" spans="1:20" ht="85.5" customHeight="1" x14ac:dyDescent="0.3">
      <c r="A8" s="409"/>
      <c r="B8" s="409"/>
      <c r="C8" s="409"/>
      <c r="D8" s="140" t="s">
        <v>201</v>
      </c>
      <c r="E8" s="140" t="s">
        <v>202</v>
      </c>
      <c r="F8" s="141" t="s">
        <v>203</v>
      </c>
      <c r="G8" s="141">
        <v>9</v>
      </c>
      <c r="H8" s="135" t="s">
        <v>245</v>
      </c>
      <c r="I8" s="135" t="s">
        <v>245</v>
      </c>
      <c r="J8" s="135" t="s">
        <v>245</v>
      </c>
      <c r="K8" s="135" t="s">
        <v>245</v>
      </c>
      <c r="L8" s="135" t="s">
        <v>245</v>
      </c>
      <c r="M8" s="135" t="s">
        <v>245</v>
      </c>
      <c r="N8" s="135" t="s">
        <v>245</v>
      </c>
      <c r="O8" s="138" t="e">
        <f>M8/G8</f>
        <v>#VALUE!</v>
      </c>
      <c r="P8" s="412"/>
      <c r="Q8" s="425"/>
      <c r="R8" s="407"/>
      <c r="S8" s="226" t="s">
        <v>193</v>
      </c>
    </row>
    <row r="9" spans="1:20" ht="60.75" customHeight="1" x14ac:dyDescent="0.3">
      <c r="A9" s="409"/>
      <c r="B9" s="409"/>
      <c r="C9" s="409"/>
      <c r="D9" s="140" t="s">
        <v>205</v>
      </c>
      <c r="E9" s="140" t="s">
        <v>206</v>
      </c>
      <c r="F9" s="141" t="s">
        <v>395</v>
      </c>
      <c r="G9" s="141">
        <v>1000</v>
      </c>
      <c r="H9" s="135">
        <v>324</v>
      </c>
      <c r="I9" s="142"/>
      <c r="J9" s="143"/>
      <c r="K9" s="141"/>
      <c r="L9" s="136"/>
      <c r="M9" s="136">
        <f t="shared" ref="M9:M30" si="0">I9+J9+K9+L9</f>
        <v>0</v>
      </c>
      <c r="N9" s="197">
        <f t="shared" ref="N9:N30" si="1">M9/H9</f>
        <v>0</v>
      </c>
      <c r="O9" s="138">
        <f t="shared" ref="O9:O30" si="2">M9/G9</f>
        <v>0</v>
      </c>
      <c r="P9" s="412"/>
      <c r="Q9" s="425"/>
      <c r="R9" s="407"/>
      <c r="S9" s="226" t="s">
        <v>482</v>
      </c>
    </row>
    <row r="10" spans="1:20" ht="60.75" customHeight="1" x14ac:dyDescent="0.3">
      <c r="A10" s="409"/>
      <c r="B10" s="409"/>
      <c r="C10" s="409"/>
      <c r="D10" s="140" t="s">
        <v>220</v>
      </c>
      <c r="E10" s="140" t="s">
        <v>222</v>
      </c>
      <c r="F10" s="141" t="s">
        <v>223</v>
      </c>
      <c r="G10" s="141">
        <v>150000</v>
      </c>
      <c r="H10" s="135">
        <v>69939</v>
      </c>
      <c r="I10" s="144"/>
      <c r="J10" s="143"/>
      <c r="K10" s="141"/>
      <c r="L10" s="136"/>
      <c r="M10" s="136">
        <f t="shared" si="0"/>
        <v>0</v>
      </c>
      <c r="N10" s="197">
        <f t="shared" si="1"/>
        <v>0</v>
      </c>
      <c r="O10" s="138">
        <f t="shared" si="2"/>
        <v>0</v>
      </c>
      <c r="P10" s="412"/>
      <c r="Q10" s="425"/>
      <c r="R10" s="407"/>
      <c r="S10" s="226" t="s">
        <v>482</v>
      </c>
    </row>
    <row r="11" spans="1:20" ht="33" x14ac:dyDescent="0.3">
      <c r="A11" s="409"/>
      <c r="B11" s="409"/>
      <c r="C11" s="409"/>
      <c r="D11" s="140" t="s">
        <v>227</v>
      </c>
      <c r="E11" s="140" t="s">
        <v>228</v>
      </c>
      <c r="F11" s="141" t="s">
        <v>229</v>
      </c>
      <c r="G11" s="141">
        <v>400</v>
      </c>
      <c r="H11" s="135">
        <v>101</v>
      </c>
      <c r="I11" s="144"/>
      <c r="J11" s="143"/>
      <c r="K11" s="141"/>
      <c r="L11" s="136"/>
      <c r="M11" s="136">
        <f t="shared" si="0"/>
        <v>0</v>
      </c>
      <c r="N11" s="197">
        <f t="shared" si="1"/>
        <v>0</v>
      </c>
      <c r="O11" s="138">
        <f t="shared" si="2"/>
        <v>0</v>
      </c>
      <c r="P11" s="412"/>
      <c r="Q11" s="425"/>
      <c r="R11" s="407"/>
      <c r="S11" s="226" t="s">
        <v>482</v>
      </c>
    </row>
    <row r="12" spans="1:20" ht="48" customHeight="1" x14ac:dyDescent="0.3">
      <c r="A12" s="409"/>
      <c r="B12" s="409"/>
      <c r="C12" s="409"/>
      <c r="D12" s="140" t="s">
        <v>231</v>
      </c>
      <c r="E12" s="140" t="s">
        <v>228</v>
      </c>
      <c r="F12" s="141" t="s">
        <v>232</v>
      </c>
      <c r="G12" s="141">
        <v>80</v>
      </c>
      <c r="H12" s="135">
        <v>5</v>
      </c>
      <c r="I12" s="144"/>
      <c r="J12" s="143"/>
      <c r="K12" s="141"/>
      <c r="L12" s="136"/>
      <c r="M12" s="136">
        <f t="shared" si="0"/>
        <v>0</v>
      </c>
      <c r="N12" s="197">
        <f t="shared" si="1"/>
        <v>0</v>
      </c>
      <c r="O12" s="138">
        <f t="shared" si="2"/>
        <v>0</v>
      </c>
      <c r="P12" s="412"/>
      <c r="Q12" s="425"/>
      <c r="R12" s="407"/>
      <c r="S12" s="226" t="s">
        <v>482</v>
      </c>
    </row>
    <row r="13" spans="1:20" ht="66" x14ac:dyDescent="0.3">
      <c r="A13" s="409"/>
      <c r="B13" s="409"/>
      <c r="C13" s="409"/>
      <c r="D13" s="140" t="s">
        <v>236</v>
      </c>
      <c r="E13" s="140" t="s">
        <v>228</v>
      </c>
      <c r="F13" s="141" t="s">
        <v>237</v>
      </c>
      <c r="G13" s="141">
        <v>1000</v>
      </c>
      <c r="H13" s="135">
        <v>883</v>
      </c>
      <c r="I13" s="144"/>
      <c r="J13" s="143"/>
      <c r="K13" s="141"/>
      <c r="L13" s="136"/>
      <c r="M13" s="136">
        <f t="shared" si="0"/>
        <v>0</v>
      </c>
      <c r="N13" s="197">
        <f t="shared" si="1"/>
        <v>0</v>
      </c>
      <c r="O13" s="138">
        <f t="shared" si="2"/>
        <v>0</v>
      </c>
      <c r="P13" s="412"/>
      <c r="Q13" s="425"/>
      <c r="R13" s="407"/>
      <c r="S13" s="226" t="s">
        <v>482</v>
      </c>
    </row>
    <row r="14" spans="1:20" ht="51" customHeight="1" x14ac:dyDescent="0.3">
      <c r="A14" s="409"/>
      <c r="B14" s="409"/>
      <c r="C14" s="410"/>
      <c r="D14" s="140" t="s">
        <v>242</v>
      </c>
      <c r="E14" s="140">
        <v>0</v>
      </c>
      <c r="F14" s="141" t="s">
        <v>243</v>
      </c>
      <c r="G14" s="141">
        <v>1</v>
      </c>
      <c r="H14" s="141" t="s">
        <v>245</v>
      </c>
      <c r="I14" s="141" t="s">
        <v>245</v>
      </c>
      <c r="J14" s="141" t="s">
        <v>245</v>
      </c>
      <c r="K14" s="141" t="s">
        <v>245</v>
      </c>
      <c r="L14" s="141" t="s">
        <v>245</v>
      </c>
      <c r="M14" s="136" t="s">
        <v>245</v>
      </c>
      <c r="N14" s="197" t="s">
        <v>245</v>
      </c>
      <c r="O14" s="145" t="s">
        <v>245</v>
      </c>
      <c r="P14" s="413"/>
      <c r="Q14" s="425"/>
      <c r="R14" s="407"/>
      <c r="S14" s="226" t="s">
        <v>483</v>
      </c>
    </row>
    <row r="15" spans="1:20" ht="54" customHeight="1" x14ac:dyDescent="0.3">
      <c r="A15" s="409"/>
      <c r="B15" s="409"/>
      <c r="C15" s="408" t="s">
        <v>255</v>
      </c>
      <c r="D15" s="146" t="s">
        <v>256</v>
      </c>
      <c r="E15" s="146" t="s">
        <v>257</v>
      </c>
      <c r="F15" s="147" t="s">
        <v>258</v>
      </c>
      <c r="G15" s="148">
        <v>201</v>
      </c>
      <c r="H15" s="135" t="s">
        <v>245</v>
      </c>
      <c r="I15" s="141" t="s">
        <v>245</v>
      </c>
      <c r="J15" s="143" t="s">
        <v>245</v>
      </c>
      <c r="K15" s="141" t="s">
        <v>245</v>
      </c>
      <c r="L15" s="143" t="s">
        <v>245</v>
      </c>
      <c r="M15" s="136" t="s">
        <v>245</v>
      </c>
      <c r="N15" s="197" t="s">
        <v>245</v>
      </c>
      <c r="O15" s="138" t="e">
        <f t="shared" si="2"/>
        <v>#VALUE!</v>
      </c>
      <c r="P15" s="426"/>
      <c r="Q15" s="407">
        <v>0.11</v>
      </c>
      <c r="R15" s="407">
        <v>7.0000000000000007E-2</v>
      </c>
      <c r="S15" s="226" t="s">
        <v>484</v>
      </c>
    </row>
    <row r="16" spans="1:20" ht="78.75" customHeight="1" x14ac:dyDescent="0.3">
      <c r="A16" s="409"/>
      <c r="B16" s="409"/>
      <c r="C16" s="409"/>
      <c r="D16" s="140" t="s">
        <v>267</v>
      </c>
      <c r="E16" s="140" t="s">
        <v>269</v>
      </c>
      <c r="F16" s="149" t="s">
        <v>270</v>
      </c>
      <c r="G16" s="150">
        <v>70</v>
      </c>
      <c r="H16" s="135">
        <v>10</v>
      </c>
      <c r="I16" s="134"/>
      <c r="J16" s="151"/>
      <c r="K16" s="134"/>
      <c r="L16" s="134"/>
      <c r="M16" s="136">
        <f t="shared" si="0"/>
        <v>0</v>
      </c>
      <c r="N16" s="197">
        <f t="shared" si="1"/>
        <v>0</v>
      </c>
      <c r="O16" s="138">
        <f t="shared" si="2"/>
        <v>0</v>
      </c>
      <c r="P16" s="427"/>
      <c r="Q16" s="407"/>
      <c r="R16" s="407"/>
      <c r="S16" s="226" t="s">
        <v>484</v>
      </c>
    </row>
    <row r="17" spans="1:19" ht="66.75" customHeight="1" x14ac:dyDescent="0.3">
      <c r="A17" s="409"/>
      <c r="B17" s="409"/>
      <c r="C17" s="409"/>
      <c r="D17" s="146" t="s">
        <v>278</v>
      </c>
      <c r="E17" s="146" t="s">
        <v>279</v>
      </c>
      <c r="F17" s="147" t="s">
        <v>280</v>
      </c>
      <c r="G17" s="148">
        <v>8</v>
      </c>
      <c r="H17" s="152">
        <v>2.0299999999999998</v>
      </c>
      <c r="I17" s="153"/>
      <c r="J17" s="154"/>
      <c r="K17" s="141"/>
      <c r="L17" s="141"/>
      <c r="M17" s="155">
        <f>I17+J17+K17+L17</f>
        <v>0</v>
      </c>
      <c r="N17" s="197">
        <f t="shared" si="1"/>
        <v>0</v>
      </c>
      <c r="O17" s="138">
        <f t="shared" si="2"/>
        <v>0</v>
      </c>
      <c r="P17" s="427"/>
      <c r="Q17" s="407"/>
      <c r="R17" s="407"/>
      <c r="S17" s="226" t="s">
        <v>484</v>
      </c>
    </row>
    <row r="18" spans="1:19" ht="92.25" customHeight="1" x14ac:dyDescent="0.3">
      <c r="A18" s="409"/>
      <c r="B18" s="409"/>
      <c r="C18" s="409"/>
      <c r="D18" s="146" t="s">
        <v>285</v>
      </c>
      <c r="E18" s="146" t="s">
        <v>286</v>
      </c>
      <c r="F18" s="147" t="s">
        <v>287</v>
      </c>
      <c r="G18" s="148">
        <v>100</v>
      </c>
      <c r="H18" s="135">
        <v>10</v>
      </c>
      <c r="I18" s="141"/>
      <c r="J18" s="143"/>
      <c r="K18" s="141"/>
      <c r="L18" s="141"/>
      <c r="M18" s="136">
        <f>I18+J18+K18+L18</f>
        <v>0</v>
      </c>
      <c r="N18" s="197">
        <f t="shared" si="1"/>
        <v>0</v>
      </c>
      <c r="O18" s="138">
        <f t="shared" si="2"/>
        <v>0</v>
      </c>
      <c r="P18" s="427"/>
      <c r="Q18" s="407"/>
      <c r="R18" s="407"/>
      <c r="S18" s="226" t="s">
        <v>484</v>
      </c>
    </row>
    <row r="19" spans="1:19" ht="66" x14ac:dyDescent="0.3">
      <c r="A19" s="409"/>
      <c r="B19" s="409"/>
      <c r="C19" s="409"/>
      <c r="D19" s="140" t="s">
        <v>299</v>
      </c>
      <c r="E19" s="140">
        <v>0</v>
      </c>
      <c r="F19" s="141" t="s">
        <v>300</v>
      </c>
      <c r="G19" s="141">
        <v>1</v>
      </c>
      <c r="H19" s="141" t="s">
        <v>245</v>
      </c>
      <c r="I19" s="141" t="s">
        <v>245</v>
      </c>
      <c r="J19" s="141" t="s">
        <v>245</v>
      </c>
      <c r="K19" s="141" t="s">
        <v>245</v>
      </c>
      <c r="L19" s="141" t="s">
        <v>245</v>
      </c>
      <c r="M19" s="141" t="s">
        <v>245</v>
      </c>
      <c r="N19" s="197" t="s">
        <v>245</v>
      </c>
      <c r="O19" s="138" t="e">
        <f t="shared" si="2"/>
        <v>#VALUE!</v>
      </c>
      <c r="P19" s="427"/>
      <c r="Q19" s="407"/>
      <c r="R19" s="407"/>
      <c r="S19" s="226" t="s">
        <v>308</v>
      </c>
    </row>
    <row r="20" spans="1:19" ht="84.75" customHeight="1" x14ac:dyDescent="0.3">
      <c r="A20" s="409"/>
      <c r="B20" s="409"/>
      <c r="C20" s="410"/>
      <c r="D20" s="140" t="s">
        <v>310</v>
      </c>
      <c r="E20" s="140">
        <v>0</v>
      </c>
      <c r="F20" s="141" t="s">
        <v>311</v>
      </c>
      <c r="G20" s="141">
        <v>1</v>
      </c>
      <c r="H20" s="156" t="s">
        <v>245</v>
      </c>
      <c r="I20" s="157" t="s">
        <v>245</v>
      </c>
      <c r="J20" s="143" t="s">
        <v>245</v>
      </c>
      <c r="K20" s="158" t="s">
        <v>245</v>
      </c>
      <c r="L20" s="159" t="s">
        <v>245</v>
      </c>
      <c r="M20" s="136" t="s">
        <v>245</v>
      </c>
      <c r="N20" s="197" t="s">
        <v>245</v>
      </c>
      <c r="O20" s="145" t="s">
        <v>245</v>
      </c>
      <c r="P20" s="428"/>
      <c r="Q20" s="407"/>
      <c r="R20" s="407"/>
      <c r="S20" s="226" t="s">
        <v>318</v>
      </c>
    </row>
    <row r="21" spans="1:19" ht="102" customHeight="1" x14ac:dyDescent="0.3">
      <c r="A21" s="409"/>
      <c r="B21" s="409"/>
      <c r="C21" s="408" t="s">
        <v>319</v>
      </c>
      <c r="D21" s="140" t="s">
        <v>320</v>
      </c>
      <c r="E21" s="140" t="s">
        <v>228</v>
      </c>
      <c r="F21" s="141" t="s">
        <v>321</v>
      </c>
      <c r="G21" s="141">
        <v>9</v>
      </c>
      <c r="H21" s="156">
        <v>1</v>
      </c>
      <c r="I21" s="141"/>
      <c r="J21" s="143"/>
      <c r="K21" s="141"/>
      <c r="L21" s="141"/>
      <c r="M21" s="136">
        <f t="shared" si="0"/>
        <v>0</v>
      </c>
      <c r="N21" s="197">
        <f t="shared" si="1"/>
        <v>0</v>
      </c>
      <c r="O21" s="138">
        <f t="shared" si="2"/>
        <v>0</v>
      </c>
      <c r="P21" s="420">
        <v>0.75</v>
      </c>
      <c r="Q21" s="407">
        <v>0.06</v>
      </c>
      <c r="R21" s="407">
        <v>0.01</v>
      </c>
      <c r="S21" s="226" t="s">
        <v>329</v>
      </c>
    </row>
    <row r="22" spans="1:19" ht="68.25" customHeight="1" x14ac:dyDescent="0.3">
      <c r="A22" s="409"/>
      <c r="B22" s="409"/>
      <c r="C22" s="409"/>
      <c r="D22" s="146" t="s">
        <v>332</v>
      </c>
      <c r="E22" s="146" t="s">
        <v>333</v>
      </c>
      <c r="F22" s="148" t="s">
        <v>334</v>
      </c>
      <c r="G22" s="148">
        <v>1</v>
      </c>
      <c r="H22" s="156" t="s">
        <v>245</v>
      </c>
      <c r="I22" s="141" t="s">
        <v>245</v>
      </c>
      <c r="J22" s="143" t="s">
        <v>245</v>
      </c>
      <c r="K22" s="141" t="s">
        <v>245</v>
      </c>
      <c r="L22" s="141" t="s">
        <v>245</v>
      </c>
      <c r="M22" s="136" t="s">
        <v>245</v>
      </c>
      <c r="N22" s="197" t="s">
        <v>245</v>
      </c>
      <c r="O22" s="138" t="e">
        <f t="shared" si="2"/>
        <v>#VALUE!</v>
      </c>
      <c r="P22" s="420"/>
      <c r="Q22" s="407"/>
      <c r="R22" s="407"/>
      <c r="S22" s="226" t="s">
        <v>329</v>
      </c>
    </row>
    <row r="23" spans="1:19" ht="70.5" customHeight="1" x14ac:dyDescent="0.3">
      <c r="A23" s="409"/>
      <c r="B23" s="409"/>
      <c r="C23" s="409"/>
      <c r="D23" s="146" t="s">
        <v>337</v>
      </c>
      <c r="E23" s="146" t="s">
        <v>338</v>
      </c>
      <c r="F23" s="148" t="s">
        <v>339</v>
      </c>
      <c r="G23" s="148">
        <v>3</v>
      </c>
      <c r="H23" s="156">
        <v>2</v>
      </c>
      <c r="I23" s="141"/>
      <c r="J23" s="143"/>
      <c r="K23" s="141"/>
      <c r="L23" s="141"/>
      <c r="M23" s="136">
        <f t="shared" si="0"/>
        <v>0</v>
      </c>
      <c r="N23" s="197">
        <f t="shared" si="1"/>
        <v>0</v>
      </c>
      <c r="O23" s="138">
        <f t="shared" si="2"/>
        <v>0</v>
      </c>
      <c r="P23" s="420"/>
      <c r="Q23" s="407"/>
      <c r="R23" s="407"/>
      <c r="S23" s="226" t="s">
        <v>329</v>
      </c>
    </row>
    <row r="24" spans="1:19" ht="90.75" customHeight="1" x14ac:dyDescent="0.3">
      <c r="A24" s="409"/>
      <c r="B24" s="409"/>
      <c r="C24" s="409"/>
      <c r="D24" s="140" t="s">
        <v>344</v>
      </c>
      <c r="E24" s="140">
        <v>0</v>
      </c>
      <c r="F24" s="141" t="s">
        <v>345</v>
      </c>
      <c r="G24" s="141">
        <v>1</v>
      </c>
      <c r="H24" s="156">
        <v>0.5</v>
      </c>
      <c r="I24" s="141"/>
      <c r="J24" s="143"/>
      <c r="K24" s="141"/>
      <c r="L24" s="141"/>
      <c r="M24" s="136">
        <f t="shared" si="0"/>
        <v>0</v>
      </c>
      <c r="N24" s="197">
        <f t="shared" si="1"/>
        <v>0</v>
      </c>
      <c r="O24" s="160">
        <f>M24/G24</f>
        <v>0</v>
      </c>
      <c r="P24" s="420"/>
      <c r="Q24" s="407"/>
      <c r="R24" s="407"/>
      <c r="S24" s="226" t="s">
        <v>329</v>
      </c>
    </row>
    <row r="25" spans="1:19" ht="44.25" customHeight="1" x14ac:dyDescent="0.3">
      <c r="A25" s="409"/>
      <c r="B25" s="409"/>
      <c r="C25" s="409"/>
      <c r="D25" s="140" t="s">
        <v>348</v>
      </c>
      <c r="E25" s="140" t="s">
        <v>228</v>
      </c>
      <c r="F25" s="149" t="s">
        <v>349</v>
      </c>
      <c r="G25" s="141">
        <v>3</v>
      </c>
      <c r="H25" s="141" t="s">
        <v>245</v>
      </c>
      <c r="I25" s="141" t="s">
        <v>245</v>
      </c>
      <c r="J25" s="141" t="s">
        <v>245</v>
      </c>
      <c r="K25" s="141" t="s">
        <v>245</v>
      </c>
      <c r="L25" s="141" t="s">
        <v>245</v>
      </c>
      <c r="M25" s="141" t="s">
        <v>245</v>
      </c>
      <c r="N25" s="197" t="s">
        <v>245</v>
      </c>
      <c r="O25" s="138">
        <v>1</v>
      </c>
      <c r="P25" s="420"/>
      <c r="Q25" s="407"/>
      <c r="R25" s="407"/>
      <c r="S25" s="226" t="s">
        <v>318</v>
      </c>
    </row>
    <row r="26" spans="1:19" ht="66" x14ac:dyDescent="0.3">
      <c r="A26" s="409"/>
      <c r="B26" s="409"/>
      <c r="C26" s="409"/>
      <c r="D26" s="140" t="s">
        <v>357</v>
      </c>
      <c r="E26" s="140" t="s">
        <v>359</v>
      </c>
      <c r="F26" s="149" t="s">
        <v>360</v>
      </c>
      <c r="G26" s="141">
        <v>10</v>
      </c>
      <c r="H26" s="141">
        <v>5</v>
      </c>
      <c r="I26" s="141"/>
      <c r="J26" s="143"/>
      <c r="K26" s="141"/>
      <c r="L26" s="141"/>
      <c r="M26" s="136">
        <f t="shared" si="0"/>
        <v>0</v>
      </c>
      <c r="N26" s="197">
        <f t="shared" si="1"/>
        <v>0</v>
      </c>
      <c r="O26" s="138">
        <f t="shared" si="2"/>
        <v>0</v>
      </c>
      <c r="P26" s="420"/>
      <c r="Q26" s="407"/>
      <c r="R26" s="407"/>
      <c r="S26" s="226" t="s">
        <v>318</v>
      </c>
    </row>
    <row r="27" spans="1:19" ht="66" customHeight="1" x14ac:dyDescent="0.3">
      <c r="A27" s="409"/>
      <c r="B27" s="409"/>
      <c r="C27" s="409"/>
      <c r="D27" s="140" t="s">
        <v>362</v>
      </c>
      <c r="E27" s="140">
        <v>0</v>
      </c>
      <c r="F27" s="149" t="s">
        <v>363</v>
      </c>
      <c r="G27" s="141">
        <v>1</v>
      </c>
      <c r="H27" s="141" t="s">
        <v>245</v>
      </c>
      <c r="I27" s="141" t="s">
        <v>245</v>
      </c>
      <c r="J27" s="141" t="s">
        <v>245</v>
      </c>
      <c r="K27" s="141" t="s">
        <v>245</v>
      </c>
      <c r="L27" s="141" t="s">
        <v>245</v>
      </c>
      <c r="M27" s="136" t="s">
        <v>245</v>
      </c>
      <c r="N27" s="197" t="s">
        <v>245</v>
      </c>
      <c r="O27" s="145" t="s">
        <v>245</v>
      </c>
      <c r="P27" s="420"/>
      <c r="Q27" s="407"/>
      <c r="R27" s="407"/>
      <c r="S27" s="226" t="s">
        <v>318</v>
      </c>
    </row>
    <row r="28" spans="1:19" ht="66" customHeight="1" x14ac:dyDescent="0.3">
      <c r="A28" s="409"/>
      <c r="B28" s="409"/>
      <c r="C28" s="409"/>
      <c r="D28" s="140" t="s">
        <v>364</v>
      </c>
      <c r="E28" s="140" t="s">
        <v>365</v>
      </c>
      <c r="F28" s="149" t="s">
        <v>366</v>
      </c>
      <c r="G28" s="141">
        <v>5</v>
      </c>
      <c r="H28" s="156" t="s">
        <v>245</v>
      </c>
      <c r="I28" s="141" t="s">
        <v>245</v>
      </c>
      <c r="J28" s="143" t="s">
        <v>245</v>
      </c>
      <c r="K28" s="141" t="s">
        <v>245</v>
      </c>
      <c r="L28" s="141" t="s">
        <v>245</v>
      </c>
      <c r="M28" s="136" t="s">
        <v>245</v>
      </c>
      <c r="N28" s="197" t="s">
        <v>245</v>
      </c>
      <c r="O28" s="138">
        <v>1</v>
      </c>
      <c r="P28" s="420"/>
      <c r="Q28" s="407"/>
      <c r="R28" s="407"/>
      <c r="S28" s="226" t="s">
        <v>318</v>
      </c>
    </row>
    <row r="29" spans="1:19" ht="99" customHeight="1" x14ac:dyDescent="0.3">
      <c r="A29" s="409"/>
      <c r="B29" s="409"/>
      <c r="C29" s="409"/>
      <c r="D29" s="140" t="s">
        <v>368</v>
      </c>
      <c r="E29" s="140">
        <v>0</v>
      </c>
      <c r="F29" s="149" t="s">
        <v>369</v>
      </c>
      <c r="G29" s="141">
        <v>1</v>
      </c>
      <c r="H29" s="141" t="s">
        <v>245</v>
      </c>
      <c r="I29" s="141" t="s">
        <v>245</v>
      </c>
      <c r="J29" s="141" t="s">
        <v>245</v>
      </c>
      <c r="K29" s="141" t="s">
        <v>245</v>
      </c>
      <c r="L29" s="141" t="s">
        <v>245</v>
      </c>
      <c r="M29" s="141" t="s">
        <v>245</v>
      </c>
      <c r="N29" s="197" t="s">
        <v>245</v>
      </c>
      <c r="O29" s="138" t="e">
        <f t="shared" si="2"/>
        <v>#VALUE!</v>
      </c>
      <c r="P29" s="420"/>
      <c r="Q29" s="407"/>
      <c r="R29" s="407"/>
      <c r="S29" s="226" t="s">
        <v>318</v>
      </c>
    </row>
    <row r="30" spans="1:19" ht="77.25" customHeight="1" x14ac:dyDescent="0.3">
      <c r="A30" s="410"/>
      <c r="B30" s="410"/>
      <c r="C30" s="410"/>
      <c r="D30" s="140" t="s">
        <v>396</v>
      </c>
      <c r="E30" s="140" t="s">
        <v>371</v>
      </c>
      <c r="F30" s="141" t="s">
        <v>372</v>
      </c>
      <c r="G30" s="141">
        <v>100</v>
      </c>
      <c r="H30" s="156">
        <v>24</v>
      </c>
      <c r="I30" s="141"/>
      <c r="J30" s="143"/>
      <c r="K30" s="141"/>
      <c r="L30" s="157"/>
      <c r="M30" s="161">
        <f t="shared" si="0"/>
        <v>0</v>
      </c>
      <c r="N30" s="197">
        <f t="shared" si="1"/>
        <v>0</v>
      </c>
      <c r="O30" s="138">
        <f t="shared" si="2"/>
        <v>0</v>
      </c>
      <c r="P30" s="420"/>
      <c r="Q30" s="407"/>
      <c r="R30" s="407"/>
      <c r="S30" s="226" t="s">
        <v>378</v>
      </c>
    </row>
    <row r="31" spans="1:19" x14ac:dyDescent="0.3">
      <c r="A31" s="162" t="s">
        <v>397</v>
      </c>
      <c r="N31" s="203"/>
      <c r="O31" s="163">
        <v>0.35</v>
      </c>
      <c r="P31" s="164"/>
    </row>
    <row r="32" spans="1:19" x14ac:dyDescent="0.3">
      <c r="A32" s="162"/>
    </row>
    <row r="33" spans="1:4" x14ac:dyDescent="0.3">
      <c r="A33" s="162"/>
    </row>
    <row r="34" spans="1:4" ht="34.5" customHeight="1" x14ac:dyDescent="0.3">
      <c r="A34" s="421" t="s">
        <v>81</v>
      </c>
      <c r="B34" s="422"/>
      <c r="C34" s="165" t="s">
        <v>398</v>
      </c>
      <c r="D34" s="166" t="s">
        <v>399</v>
      </c>
    </row>
    <row r="35" spans="1:4" ht="50.25" customHeight="1" x14ac:dyDescent="0.3">
      <c r="A35" s="423" t="s">
        <v>177</v>
      </c>
      <c r="B35" s="424"/>
      <c r="C35" s="167"/>
      <c r="D35" s="168"/>
    </row>
    <row r="36" spans="1:4" ht="58.5" customHeight="1" x14ac:dyDescent="0.3">
      <c r="A36" s="417" t="s">
        <v>255</v>
      </c>
      <c r="B36" s="418"/>
      <c r="C36" s="167"/>
      <c r="D36" s="168"/>
    </row>
    <row r="37" spans="1:4" ht="50.25" customHeight="1" x14ac:dyDescent="0.3">
      <c r="A37" s="417" t="s">
        <v>319</v>
      </c>
      <c r="B37" s="418"/>
      <c r="C37" s="167"/>
      <c r="D37" s="168"/>
    </row>
    <row r="38" spans="1:4" ht="44.25" customHeight="1" x14ac:dyDescent="0.3">
      <c r="A38" s="419" t="s">
        <v>400</v>
      </c>
      <c r="B38" s="419"/>
      <c r="C38" s="169"/>
      <c r="D38" s="168"/>
    </row>
  </sheetData>
  <mergeCells count="24">
    <mergeCell ref="A37:B37"/>
    <mergeCell ref="A38:B38"/>
    <mergeCell ref="P21:P30"/>
    <mergeCell ref="Q21:Q30"/>
    <mergeCell ref="R21:R30"/>
    <mergeCell ref="A34:B34"/>
    <mergeCell ref="A35:B35"/>
    <mergeCell ref="A36:B36"/>
    <mergeCell ref="A7:A30"/>
    <mergeCell ref="B7:B30"/>
    <mergeCell ref="C21:C30"/>
    <mergeCell ref="Q7:Q14"/>
    <mergeCell ref="R7:R14"/>
    <mergeCell ref="C15:C20"/>
    <mergeCell ref="P15:P20"/>
    <mergeCell ref="Q15:Q20"/>
    <mergeCell ref="R15:R20"/>
    <mergeCell ref="C7:C14"/>
    <mergeCell ref="P7:P14"/>
    <mergeCell ref="A1:P1"/>
    <mergeCell ref="A2:P2"/>
    <mergeCell ref="A3:P3"/>
    <mergeCell ref="A4:P4"/>
    <mergeCell ref="A5:I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workbookViewId="0">
      <selection activeCell="E1" sqref="E1"/>
    </sheetView>
  </sheetViews>
  <sheetFormatPr baseColWidth="10" defaultColWidth="26.5703125" defaultRowHeight="16.5" x14ac:dyDescent="0.3"/>
  <cols>
    <col min="1" max="1" width="26.5703125" style="175"/>
    <col min="2" max="2" width="30.42578125" style="175" customWidth="1"/>
    <col min="3" max="3" width="21.5703125" style="175" customWidth="1"/>
    <col min="4" max="4" width="26" style="175" customWidth="1"/>
    <col min="5" max="5" width="17" style="175" customWidth="1"/>
    <col min="6" max="6" width="15.140625" style="175" hidden="1" customWidth="1"/>
    <col min="7" max="7" width="12.85546875" style="175" hidden="1" customWidth="1"/>
    <col min="8" max="8" width="12.5703125" style="175" hidden="1" customWidth="1"/>
    <col min="9" max="9" width="12.7109375" style="175" hidden="1" customWidth="1"/>
    <col min="10" max="10" width="14.140625" style="175" hidden="1" customWidth="1"/>
    <col min="11" max="11" width="14.85546875" style="175" hidden="1" customWidth="1"/>
    <col min="12" max="12" width="13.7109375" style="175" hidden="1" customWidth="1"/>
    <col min="13" max="257" width="26.5703125" style="175"/>
    <col min="258" max="258" width="30.42578125" style="175" customWidth="1"/>
    <col min="259" max="259" width="21.5703125" style="175" customWidth="1"/>
    <col min="260" max="260" width="26" style="175" customWidth="1"/>
    <col min="261" max="261" width="17" style="175" customWidth="1"/>
    <col min="262" max="262" width="15.140625" style="175" customWidth="1"/>
    <col min="263" max="263" width="12.85546875" style="175" customWidth="1"/>
    <col min="264" max="264" width="12.5703125" style="175" customWidth="1"/>
    <col min="265" max="265" width="12.7109375" style="175" customWidth="1"/>
    <col min="266" max="266" width="14.140625" style="175" customWidth="1"/>
    <col min="267" max="267" width="14.85546875" style="175" customWidth="1"/>
    <col min="268" max="268" width="13.7109375" style="175" customWidth="1"/>
    <col min="269" max="513" width="26.5703125" style="175"/>
    <col min="514" max="514" width="30.42578125" style="175" customWidth="1"/>
    <col min="515" max="515" width="21.5703125" style="175" customWidth="1"/>
    <col min="516" max="516" width="26" style="175" customWidth="1"/>
    <col min="517" max="517" width="17" style="175" customWidth="1"/>
    <col min="518" max="518" width="15.140625" style="175" customWidth="1"/>
    <col min="519" max="519" width="12.85546875" style="175" customWidth="1"/>
    <col min="520" max="520" width="12.5703125" style="175" customWidth="1"/>
    <col min="521" max="521" width="12.7109375" style="175" customWidth="1"/>
    <col min="522" max="522" width="14.140625" style="175" customWidth="1"/>
    <col min="523" max="523" width="14.85546875" style="175" customWidth="1"/>
    <col min="524" max="524" width="13.7109375" style="175" customWidth="1"/>
    <col min="525" max="769" width="26.5703125" style="175"/>
    <col min="770" max="770" width="30.42578125" style="175" customWidth="1"/>
    <col min="771" max="771" width="21.5703125" style="175" customWidth="1"/>
    <col min="772" max="772" width="26" style="175" customWidth="1"/>
    <col min="773" max="773" width="17" style="175" customWidth="1"/>
    <col min="774" max="774" width="15.140625" style="175" customWidth="1"/>
    <col min="775" max="775" width="12.85546875" style="175" customWidth="1"/>
    <col min="776" max="776" width="12.5703125" style="175" customWidth="1"/>
    <col min="777" max="777" width="12.7109375" style="175" customWidth="1"/>
    <col min="778" max="778" width="14.140625" style="175" customWidth="1"/>
    <col min="779" max="779" width="14.85546875" style="175" customWidth="1"/>
    <col min="780" max="780" width="13.7109375" style="175" customWidth="1"/>
    <col min="781" max="1025" width="26.5703125" style="175"/>
    <col min="1026" max="1026" width="30.42578125" style="175" customWidth="1"/>
    <col min="1027" max="1027" width="21.5703125" style="175" customWidth="1"/>
    <col min="1028" max="1028" width="26" style="175" customWidth="1"/>
    <col min="1029" max="1029" width="17" style="175" customWidth="1"/>
    <col min="1030" max="1030" width="15.140625" style="175" customWidth="1"/>
    <col min="1031" max="1031" width="12.85546875" style="175" customWidth="1"/>
    <col min="1032" max="1032" width="12.5703125" style="175" customWidth="1"/>
    <col min="1033" max="1033" width="12.7109375" style="175" customWidth="1"/>
    <col min="1034" max="1034" width="14.140625" style="175" customWidth="1"/>
    <col min="1035" max="1035" width="14.85546875" style="175" customWidth="1"/>
    <col min="1036" max="1036" width="13.7109375" style="175" customWidth="1"/>
    <col min="1037" max="1281" width="26.5703125" style="175"/>
    <col min="1282" max="1282" width="30.42578125" style="175" customWidth="1"/>
    <col min="1283" max="1283" width="21.5703125" style="175" customWidth="1"/>
    <col min="1284" max="1284" width="26" style="175" customWidth="1"/>
    <col min="1285" max="1285" width="17" style="175" customWidth="1"/>
    <col min="1286" max="1286" width="15.140625" style="175" customWidth="1"/>
    <col min="1287" max="1287" width="12.85546875" style="175" customWidth="1"/>
    <col min="1288" max="1288" width="12.5703125" style="175" customWidth="1"/>
    <col min="1289" max="1289" width="12.7109375" style="175" customWidth="1"/>
    <col min="1290" max="1290" width="14.140625" style="175" customWidth="1"/>
    <col min="1291" max="1291" width="14.85546875" style="175" customWidth="1"/>
    <col min="1292" max="1292" width="13.7109375" style="175" customWidth="1"/>
    <col min="1293" max="1537" width="26.5703125" style="175"/>
    <col min="1538" max="1538" width="30.42578125" style="175" customWidth="1"/>
    <col min="1539" max="1539" width="21.5703125" style="175" customWidth="1"/>
    <col min="1540" max="1540" width="26" style="175" customWidth="1"/>
    <col min="1541" max="1541" width="17" style="175" customWidth="1"/>
    <col min="1542" max="1542" width="15.140625" style="175" customWidth="1"/>
    <col min="1543" max="1543" width="12.85546875" style="175" customWidth="1"/>
    <col min="1544" max="1544" width="12.5703125" style="175" customWidth="1"/>
    <col min="1545" max="1545" width="12.7109375" style="175" customWidth="1"/>
    <col min="1546" max="1546" width="14.140625" style="175" customWidth="1"/>
    <col min="1547" max="1547" width="14.85546875" style="175" customWidth="1"/>
    <col min="1548" max="1548" width="13.7109375" style="175" customWidth="1"/>
    <col min="1549" max="1793" width="26.5703125" style="175"/>
    <col min="1794" max="1794" width="30.42578125" style="175" customWidth="1"/>
    <col min="1795" max="1795" width="21.5703125" style="175" customWidth="1"/>
    <col min="1796" max="1796" width="26" style="175" customWidth="1"/>
    <col min="1797" max="1797" width="17" style="175" customWidth="1"/>
    <col min="1798" max="1798" width="15.140625" style="175" customWidth="1"/>
    <col min="1799" max="1799" width="12.85546875" style="175" customWidth="1"/>
    <col min="1800" max="1800" width="12.5703125" style="175" customWidth="1"/>
    <col min="1801" max="1801" width="12.7109375" style="175" customWidth="1"/>
    <col min="1802" max="1802" width="14.140625" style="175" customWidth="1"/>
    <col min="1803" max="1803" width="14.85546875" style="175" customWidth="1"/>
    <col min="1804" max="1804" width="13.7109375" style="175" customWidth="1"/>
    <col min="1805" max="2049" width="26.5703125" style="175"/>
    <col min="2050" max="2050" width="30.42578125" style="175" customWidth="1"/>
    <col min="2051" max="2051" width="21.5703125" style="175" customWidth="1"/>
    <col min="2052" max="2052" width="26" style="175" customWidth="1"/>
    <col min="2053" max="2053" width="17" style="175" customWidth="1"/>
    <col min="2054" max="2054" width="15.140625" style="175" customWidth="1"/>
    <col min="2055" max="2055" width="12.85546875" style="175" customWidth="1"/>
    <col min="2056" max="2056" width="12.5703125" style="175" customWidth="1"/>
    <col min="2057" max="2057" width="12.7109375" style="175" customWidth="1"/>
    <col min="2058" max="2058" width="14.140625" style="175" customWidth="1"/>
    <col min="2059" max="2059" width="14.85546875" style="175" customWidth="1"/>
    <col min="2060" max="2060" width="13.7109375" style="175" customWidth="1"/>
    <col min="2061" max="2305" width="26.5703125" style="175"/>
    <col min="2306" max="2306" width="30.42578125" style="175" customWidth="1"/>
    <col min="2307" max="2307" width="21.5703125" style="175" customWidth="1"/>
    <col min="2308" max="2308" width="26" style="175" customWidth="1"/>
    <col min="2309" max="2309" width="17" style="175" customWidth="1"/>
    <col min="2310" max="2310" width="15.140625" style="175" customWidth="1"/>
    <col min="2311" max="2311" width="12.85546875" style="175" customWidth="1"/>
    <col min="2312" max="2312" width="12.5703125" style="175" customWidth="1"/>
    <col min="2313" max="2313" width="12.7109375" style="175" customWidth="1"/>
    <col min="2314" max="2314" width="14.140625" style="175" customWidth="1"/>
    <col min="2315" max="2315" width="14.85546875" style="175" customWidth="1"/>
    <col min="2316" max="2316" width="13.7109375" style="175" customWidth="1"/>
    <col min="2317" max="2561" width="26.5703125" style="175"/>
    <col min="2562" max="2562" width="30.42578125" style="175" customWidth="1"/>
    <col min="2563" max="2563" width="21.5703125" style="175" customWidth="1"/>
    <col min="2564" max="2564" width="26" style="175" customWidth="1"/>
    <col min="2565" max="2565" width="17" style="175" customWidth="1"/>
    <col min="2566" max="2566" width="15.140625" style="175" customWidth="1"/>
    <col min="2567" max="2567" width="12.85546875" style="175" customWidth="1"/>
    <col min="2568" max="2568" width="12.5703125" style="175" customWidth="1"/>
    <col min="2569" max="2569" width="12.7109375" style="175" customWidth="1"/>
    <col min="2570" max="2570" width="14.140625" style="175" customWidth="1"/>
    <col min="2571" max="2571" width="14.85546875" style="175" customWidth="1"/>
    <col min="2572" max="2572" width="13.7109375" style="175" customWidth="1"/>
    <col min="2573" max="2817" width="26.5703125" style="175"/>
    <col min="2818" max="2818" width="30.42578125" style="175" customWidth="1"/>
    <col min="2819" max="2819" width="21.5703125" style="175" customWidth="1"/>
    <col min="2820" max="2820" width="26" style="175" customWidth="1"/>
    <col min="2821" max="2821" width="17" style="175" customWidth="1"/>
    <col min="2822" max="2822" width="15.140625" style="175" customWidth="1"/>
    <col min="2823" max="2823" width="12.85546875" style="175" customWidth="1"/>
    <col min="2824" max="2824" width="12.5703125" style="175" customWidth="1"/>
    <col min="2825" max="2825" width="12.7109375" style="175" customWidth="1"/>
    <col min="2826" max="2826" width="14.140625" style="175" customWidth="1"/>
    <col min="2827" max="2827" width="14.85546875" style="175" customWidth="1"/>
    <col min="2828" max="2828" width="13.7109375" style="175" customWidth="1"/>
    <col min="2829" max="3073" width="26.5703125" style="175"/>
    <col min="3074" max="3074" width="30.42578125" style="175" customWidth="1"/>
    <col min="3075" max="3075" width="21.5703125" style="175" customWidth="1"/>
    <col min="3076" max="3076" width="26" style="175" customWidth="1"/>
    <col min="3077" max="3077" width="17" style="175" customWidth="1"/>
    <col min="3078" max="3078" width="15.140625" style="175" customWidth="1"/>
    <col min="3079" max="3079" width="12.85546875" style="175" customWidth="1"/>
    <col min="3080" max="3080" width="12.5703125" style="175" customWidth="1"/>
    <col min="3081" max="3081" width="12.7109375" style="175" customWidth="1"/>
    <col min="3082" max="3082" width="14.140625" style="175" customWidth="1"/>
    <col min="3083" max="3083" width="14.85546875" style="175" customWidth="1"/>
    <col min="3084" max="3084" width="13.7109375" style="175" customWidth="1"/>
    <col min="3085" max="3329" width="26.5703125" style="175"/>
    <col min="3330" max="3330" width="30.42578125" style="175" customWidth="1"/>
    <col min="3331" max="3331" width="21.5703125" style="175" customWidth="1"/>
    <col min="3332" max="3332" width="26" style="175" customWidth="1"/>
    <col min="3333" max="3333" width="17" style="175" customWidth="1"/>
    <col min="3334" max="3334" width="15.140625" style="175" customWidth="1"/>
    <col min="3335" max="3335" width="12.85546875" style="175" customWidth="1"/>
    <col min="3336" max="3336" width="12.5703125" style="175" customWidth="1"/>
    <col min="3337" max="3337" width="12.7109375" style="175" customWidth="1"/>
    <col min="3338" max="3338" width="14.140625" style="175" customWidth="1"/>
    <col min="3339" max="3339" width="14.85546875" style="175" customWidth="1"/>
    <col min="3340" max="3340" width="13.7109375" style="175" customWidth="1"/>
    <col min="3341" max="3585" width="26.5703125" style="175"/>
    <col min="3586" max="3586" width="30.42578125" style="175" customWidth="1"/>
    <col min="3587" max="3587" width="21.5703125" style="175" customWidth="1"/>
    <col min="3588" max="3588" width="26" style="175" customWidth="1"/>
    <col min="3589" max="3589" width="17" style="175" customWidth="1"/>
    <col min="3590" max="3590" width="15.140625" style="175" customWidth="1"/>
    <col min="3591" max="3591" width="12.85546875" style="175" customWidth="1"/>
    <col min="3592" max="3592" width="12.5703125" style="175" customWidth="1"/>
    <col min="3593" max="3593" width="12.7109375" style="175" customWidth="1"/>
    <col min="3594" max="3594" width="14.140625" style="175" customWidth="1"/>
    <col min="3595" max="3595" width="14.85546875" style="175" customWidth="1"/>
    <col min="3596" max="3596" width="13.7109375" style="175" customWidth="1"/>
    <col min="3597" max="3841" width="26.5703125" style="175"/>
    <col min="3842" max="3842" width="30.42578125" style="175" customWidth="1"/>
    <col min="3843" max="3843" width="21.5703125" style="175" customWidth="1"/>
    <col min="3844" max="3844" width="26" style="175" customWidth="1"/>
    <col min="3845" max="3845" width="17" style="175" customWidth="1"/>
    <col min="3846" max="3846" width="15.140625" style="175" customWidth="1"/>
    <col min="3847" max="3847" width="12.85546875" style="175" customWidth="1"/>
    <col min="3848" max="3848" width="12.5703125" style="175" customWidth="1"/>
    <col min="3849" max="3849" width="12.7109375" style="175" customWidth="1"/>
    <col min="3850" max="3850" width="14.140625" style="175" customWidth="1"/>
    <col min="3851" max="3851" width="14.85546875" style="175" customWidth="1"/>
    <col min="3852" max="3852" width="13.7109375" style="175" customWidth="1"/>
    <col min="3853" max="4097" width="26.5703125" style="175"/>
    <col min="4098" max="4098" width="30.42578125" style="175" customWidth="1"/>
    <col min="4099" max="4099" width="21.5703125" style="175" customWidth="1"/>
    <col min="4100" max="4100" width="26" style="175" customWidth="1"/>
    <col min="4101" max="4101" width="17" style="175" customWidth="1"/>
    <col min="4102" max="4102" width="15.140625" style="175" customWidth="1"/>
    <col min="4103" max="4103" width="12.85546875" style="175" customWidth="1"/>
    <col min="4104" max="4104" width="12.5703125" style="175" customWidth="1"/>
    <col min="4105" max="4105" width="12.7109375" style="175" customWidth="1"/>
    <col min="4106" max="4106" width="14.140625" style="175" customWidth="1"/>
    <col min="4107" max="4107" width="14.85546875" style="175" customWidth="1"/>
    <col min="4108" max="4108" width="13.7109375" style="175" customWidth="1"/>
    <col min="4109" max="4353" width="26.5703125" style="175"/>
    <col min="4354" max="4354" width="30.42578125" style="175" customWidth="1"/>
    <col min="4355" max="4355" width="21.5703125" style="175" customWidth="1"/>
    <col min="4356" max="4356" width="26" style="175" customWidth="1"/>
    <col min="4357" max="4357" width="17" style="175" customWidth="1"/>
    <col min="4358" max="4358" width="15.140625" style="175" customWidth="1"/>
    <col min="4359" max="4359" width="12.85546875" style="175" customWidth="1"/>
    <col min="4360" max="4360" width="12.5703125" style="175" customWidth="1"/>
    <col min="4361" max="4361" width="12.7109375" style="175" customWidth="1"/>
    <col min="4362" max="4362" width="14.140625" style="175" customWidth="1"/>
    <col min="4363" max="4363" width="14.85546875" style="175" customWidth="1"/>
    <col min="4364" max="4364" width="13.7109375" style="175" customWidth="1"/>
    <col min="4365" max="4609" width="26.5703125" style="175"/>
    <col min="4610" max="4610" width="30.42578125" style="175" customWidth="1"/>
    <col min="4611" max="4611" width="21.5703125" style="175" customWidth="1"/>
    <col min="4612" max="4612" width="26" style="175" customWidth="1"/>
    <col min="4613" max="4613" width="17" style="175" customWidth="1"/>
    <col min="4614" max="4614" width="15.140625" style="175" customWidth="1"/>
    <col min="4615" max="4615" width="12.85546875" style="175" customWidth="1"/>
    <col min="4616" max="4616" width="12.5703125" style="175" customWidth="1"/>
    <col min="4617" max="4617" width="12.7109375" style="175" customWidth="1"/>
    <col min="4618" max="4618" width="14.140625" style="175" customWidth="1"/>
    <col min="4619" max="4619" width="14.85546875" style="175" customWidth="1"/>
    <col min="4620" max="4620" width="13.7109375" style="175" customWidth="1"/>
    <col min="4621" max="4865" width="26.5703125" style="175"/>
    <col min="4866" max="4866" width="30.42578125" style="175" customWidth="1"/>
    <col min="4867" max="4867" width="21.5703125" style="175" customWidth="1"/>
    <col min="4868" max="4868" width="26" style="175" customWidth="1"/>
    <col min="4869" max="4869" width="17" style="175" customWidth="1"/>
    <col min="4870" max="4870" width="15.140625" style="175" customWidth="1"/>
    <col min="4871" max="4871" width="12.85546875" style="175" customWidth="1"/>
    <col min="4872" max="4872" width="12.5703125" style="175" customWidth="1"/>
    <col min="4873" max="4873" width="12.7109375" style="175" customWidth="1"/>
    <col min="4874" max="4874" width="14.140625" style="175" customWidth="1"/>
    <col min="4875" max="4875" width="14.85546875" style="175" customWidth="1"/>
    <col min="4876" max="4876" width="13.7109375" style="175" customWidth="1"/>
    <col min="4877" max="5121" width="26.5703125" style="175"/>
    <col min="5122" max="5122" width="30.42578125" style="175" customWidth="1"/>
    <col min="5123" max="5123" width="21.5703125" style="175" customWidth="1"/>
    <col min="5124" max="5124" width="26" style="175" customWidth="1"/>
    <col min="5125" max="5125" width="17" style="175" customWidth="1"/>
    <col min="5126" max="5126" width="15.140625" style="175" customWidth="1"/>
    <col min="5127" max="5127" width="12.85546875" style="175" customWidth="1"/>
    <col min="5128" max="5128" width="12.5703125" style="175" customWidth="1"/>
    <col min="5129" max="5129" width="12.7109375" style="175" customWidth="1"/>
    <col min="5130" max="5130" width="14.140625" style="175" customWidth="1"/>
    <col min="5131" max="5131" width="14.85546875" style="175" customWidth="1"/>
    <col min="5132" max="5132" width="13.7109375" style="175" customWidth="1"/>
    <col min="5133" max="5377" width="26.5703125" style="175"/>
    <col min="5378" max="5378" width="30.42578125" style="175" customWidth="1"/>
    <col min="5379" max="5379" width="21.5703125" style="175" customWidth="1"/>
    <col min="5380" max="5380" width="26" style="175" customWidth="1"/>
    <col min="5381" max="5381" width="17" style="175" customWidth="1"/>
    <col min="5382" max="5382" width="15.140625" style="175" customWidth="1"/>
    <col min="5383" max="5383" width="12.85546875" style="175" customWidth="1"/>
    <col min="5384" max="5384" width="12.5703125" style="175" customWidth="1"/>
    <col min="5385" max="5385" width="12.7109375" style="175" customWidth="1"/>
    <col min="5386" max="5386" width="14.140625" style="175" customWidth="1"/>
    <col min="5387" max="5387" width="14.85546875" style="175" customWidth="1"/>
    <col min="5388" max="5388" width="13.7109375" style="175" customWidth="1"/>
    <col min="5389" max="5633" width="26.5703125" style="175"/>
    <col min="5634" max="5634" width="30.42578125" style="175" customWidth="1"/>
    <col min="5635" max="5635" width="21.5703125" style="175" customWidth="1"/>
    <col min="5636" max="5636" width="26" style="175" customWidth="1"/>
    <col min="5637" max="5637" width="17" style="175" customWidth="1"/>
    <col min="5638" max="5638" width="15.140625" style="175" customWidth="1"/>
    <col min="5639" max="5639" width="12.85546875" style="175" customWidth="1"/>
    <col min="5640" max="5640" width="12.5703125" style="175" customWidth="1"/>
    <col min="5641" max="5641" width="12.7109375" style="175" customWidth="1"/>
    <col min="5642" max="5642" width="14.140625" style="175" customWidth="1"/>
    <col min="5643" max="5643" width="14.85546875" style="175" customWidth="1"/>
    <col min="5644" max="5644" width="13.7109375" style="175" customWidth="1"/>
    <col min="5645" max="5889" width="26.5703125" style="175"/>
    <col min="5890" max="5890" width="30.42578125" style="175" customWidth="1"/>
    <col min="5891" max="5891" width="21.5703125" style="175" customWidth="1"/>
    <col min="5892" max="5892" width="26" style="175" customWidth="1"/>
    <col min="5893" max="5893" width="17" style="175" customWidth="1"/>
    <col min="5894" max="5894" width="15.140625" style="175" customWidth="1"/>
    <col min="5895" max="5895" width="12.85546875" style="175" customWidth="1"/>
    <col min="5896" max="5896" width="12.5703125" style="175" customWidth="1"/>
    <col min="5897" max="5897" width="12.7109375" style="175" customWidth="1"/>
    <col min="5898" max="5898" width="14.140625" style="175" customWidth="1"/>
    <col min="5899" max="5899" width="14.85546875" style="175" customWidth="1"/>
    <col min="5900" max="5900" width="13.7109375" style="175" customWidth="1"/>
    <col min="5901" max="6145" width="26.5703125" style="175"/>
    <col min="6146" max="6146" width="30.42578125" style="175" customWidth="1"/>
    <col min="6147" max="6147" width="21.5703125" style="175" customWidth="1"/>
    <col min="6148" max="6148" width="26" style="175" customWidth="1"/>
    <col min="6149" max="6149" width="17" style="175" customWidth="1"/>
    <col min="6150" max="6150" width="15.140625" style="175" customWidth="1"/>
    <col min="6151" max="6151" width="12.85546875" style="175" customWidth="1"/>
    <col min="6152" max="6152" width="12.5703125" style="175" customWidth="1"/>
    <col min="6153" max="6153" width="12.7109375" style="175" customWidth="1"/>
    <col min="6154" max="6154" width="14.140625" style="175" customWidth="1"/>
    <col min="6155" max="6155" width="14.85546875" style="175" customWidth="1"/>
    <col min="6156" max="6156" width="13.7109375" style="175" customWidth="1"/>
    <col min="6157" max="6401" width="26.5703125" style="175"/>
    <col min="6402" max="6402" width="30.42578125" style="175" customWidth="1"/>
    <col min="6403" max="6403" width="21.5703125" style="175" customWidth="1"/>
    <col min="6404" max="6404" width="26" style="175" customWidth="1"/>
    <col min="6405" max="6405" width="17" style="175" customWidth="1"/>
    <col min="6406" max="6406" width="15.140625" style="175" customWidth="1"/>
    <col min="6407" max="6407" width="12.85546875" style="175" customWidth="1"/>
    <col min="6408" max="6408" width="12.5703125" style="175" customWidth="1"/>
    <col min="6409" max="6409" width="12.7109375" style="175" customWidth="1"/>
    <col min="6410" max="6410" width="14.140625" style="175" customWidth="1"/>
    <col min="6411" max="6411" width="14.85546875" style="175" customWidth="1"/>
    <col min="6412" max="6412" width="13.7109375" style="175" customWidth="1"/>
    <col min="6413" max="6657" width="26.5703125" style="175"/>
    <col min="6658" max="6658" width="30.42578125" style="175" customWidth="1"/>
    <col min="6659" max="6659" width="21.5703125" style="175" customWidth="1"/>
    <col min="6660" max="6660" width="26" style="175" customWidth="1"/>
    <col min="6661" max="6661" width="17" style="175" customWidth="1"/>
    <col min="6662" max="6662" width="15.140625" style="175" customWidth="1"/>
    <col min="6663" max="6663" width="12.85546875" style="175" customWidth="1"/>
    <col min="6664" max="6664" width="12.5703125" style="175" customWidth="1"/>
    <col min="6665" max="6665" width="12.7109375" style="175" customWidth="1"/>
    <col min="6666" max="6666" width="14.140625" style="175" customWidth="1"/>
    <col min="6667" max="6667" width="14.85546875" style="175" customWidth="1"/>
    <col min="6668" max="6668" width="13.7109375" style="175" customWidth="1"/>
    <col min="6669" max="6913" width="26.5703125" style="175"/>
    <col min="6914" max="6914" width="30.42578125" style="175" customWidth="1"/>
    <col min="6915" max="6915" width="21.5703125" style="175" customWidth="1"/>
    <col min="6916" max="6916" width="26" style="175" customWidth="1"/>
    <col min="6917" max="6917" width="17" style="175" customWidth="1"/>
    <col min="6918" max="6918" width="15.140625" style="175" customWidth="1"/>
    <col min="6919" max="6919" width="12.85546875" style="175" customWidth="1"/>
    <col min="6920" max="6920" width="12.5703125" style="175" customWidth="1"/>
    <col min="6921" max="6921" width="12.7109375" style="175" customWidth="1"/>
    <col min="6922" max="6922" width="14.140625" style="175" customWidth="1"/>
    <col min="6923" max="6923" width="14.85546875" style="175" customWidth="1"/>
    <col min="6924" max="6924" width="13.7109375" style="175" customWidth="1"/>
    <col min="6925" max="7169" width="26.5703125" style="175"/>
    <col min="7170" max="7170" width="30.42578125" style="175" customWidth="1"/>
    <col min="7171" max="7171" width="21.5703125" style="175" customWidth="1"/>
    <col min="7172" max="7172" width="26" style="175" customWidth="1"/>
    <col min="7173" max="7173" width="17" style="175" customWidth="1"/>
    <col min="7174" max="7174" width="15.140625" style="175" customWidth="1"/>
    <col min="7175" max="7175" width="12.85546875" style="175" customWidth="1"/>
    <col min="7176" max="7176" width="12.5703125" style="175" customWidth="1"/>
    <col min="7177" max="7177" width="12.7109375" style="175" customWidth="1"/>
    <col min="7178" max="7178" width="14.140625" style="175" customWidth="1"/>
    <col min="7179" max="7179" width="14.85546875" style="175" customWidth="1"/>
    <col min="7180" max="7180" width="13.7109375" style="175" customWidth="1"/>
    <col min="7181" max="7425" width="26.5703125" style="175"/>
    <col min="7426" max="7426" width="30.42578125" style="175" customWidth="1"/>
    <col min="7427" max="7427" width="21.5703125" style="175" customWidth="1"/>
    <col min="7428" max="7428" width="26" style="175" customWidth="1"/>
    <col min="7429" max="7429" width="17" style="175" customWidth="1"/>
    <col min="7430" max="7430" width="15.140625" style="175" customWidth="1"/>
    <col min="7431" max="7431" width="12.85546875" style="175" customWidth="1"/>
    <col min="7432" max="7432" width="12.5703125" style="175" customWidth="1"/>
    <col min="7433" max="7433" width="12.7109375" style="175" customWidth="1"/>
    <col min="7434" max="7434" width="14.140625" style="175" customWidth="1"/>
    <col min="7435" max="7435" width="14.85546875" style="175" customWidth="1"/>
    <col min="7436" max="7436" width="13.7109375" style="175" customWidth="1"/>
    <col min="7437" max="7681" width="26.5703125" style="175"/>
    <col min="7682" max="7682" width="30.42578125" style="175" customWidth="1"/>
    <col min="7683" max="7683" width="21.5703125" style="175" customWidth="1"/>
    <col min="7684" max="7684" width="26" style="175" customWidth="1"/>
    <col min="7685" max="7685" width="17" style="175" customWidth="1"/>
    <col min="7686" max="7686" width="15.140625" style="175" customWidth="1"/>
    <col min="7687" max="7687" width="12.85546875" style="175" customWidth="1"/>
    <col min="7688" max="7688" width="12.5703125" style="175" customWidth="1"/>
    <col min="7689" max="7689" width="12.7109375" style="175" customWidth="1"/>
    <col min="7690" max="7690" width="14.140625" style="175" customWidth="1"/>
    <col min="7691" max="7691" width="14.85546875" style="175" customWidth="1"/>
    <col min="7692" max="7692" width="13.7109375" style="175" customWidth="1"/>
    <col min="7693" max="7937" width="26.5703125" style="175"/>
    <col min="7938" max="7938" width="30.42578125" style="175" customWidth="1"/>
    <col min="7939" max="7939" width="21.5703125" style="175" customWidth="1"/>
    <col min="7940" max="7940" width="26" style="175" customWidth="1"/>
    <col min="7941" max="7941" width="17" style="175" customWidth="1"/>
    <col min="7942" max="7942" width="15.140625" style="175" customWidth="1"/>
    <col min="7943" max="7943" width="12.85546875" style="175" customWidth="1"/>
    <col min="7944" max="7944" width="12.5703125" style="175" customWidth="1"/>
    <col min="7945" max="7945" width="12.7109375" style="175" customWidth="1"/>
    <col min="7946" max="7946" width="14.140625" style="175" customWidth="1"/>
    <col min="7947" max="7947" width="14.85546875" style="175" customWidth="1"/>
    <col min="7948" max="7948" width="13.7109375" style="175" customWidth="1"/>
    <col min="7949" max="8193" width="26.5703125" style="175"/>
    <col min="8194" max="8194" width="30.42578125" style="175" customWidth="1"/>
    <col min="8195" max="8195" width="21.5703125" style="175" customWidth="1"/>
    <col min="8196" max="8196" width="26" style="175" customWidth="1"/>
    <col min="8197" max="8197" width="17" style="175" customWidth="1"/>
    <col min="8198" max="8198" width="15.140625" style="175" customWidth="1"/>
    <col min="8199" max="8199" width="12.85546875" style="175" customWidth="1"/>
    <col min="8200" max="8200" width="12.5703125" style="175" customWidth="1"/>
    <col min="8201" max="8201" width="12.7109375" style="175" customWidth="1"/>
    <col min="8202" max="8202" width="14.140625" style="175" customWidth="1"/>
    <col min="8203" max="8203" width="14.85546875" style="175" customWidth="1"/>
    <col min="8204" max="8204" width="13.7109375" style="175" customWidth="1"/>
    <col min="8205" max="8449" width="26.5703125" style="175"/>
    <col min="8450" max="8450" width="30.42578125" style="175" customWidth="1"/>
    <col min="8451" max="8451" width="21.5703125" style="175" customWidth="1"/>
    <col min="8452" max="8452" width="26" style="175" customWidth="1"/>
    <col min="8453" max="8453" width="17" style="175" customWidth="1"/>
    <col min="8454" max="8454" width="15.140625" style="175" customWidth="1"/>
    <col min="8455" max="8455" width="12.85546875" style="175" customWidth="1"/>
    <col min="8456" max="8456" width="12.5703125" style="175" customWidth="1"/>
    <col min="8457" max="8457" width="12.7109375" style="175" customWidth="1"/>
    <col min="8458" max="8458" width="14.140625" style="175" customWidth="1"/>
    <col min="8459" max="8459" width="14.85546875" style="175" customWidth="1"/>
    <col min="8460" max="8460" width="13.7109375" style="175" customWidth="1"/>
    <col min="8461" max="8705" width="26.5703125" style="175"/>
    <col min="8706" max="8706" width="30.42578125" style="175" customWidth="1"/>
    <col min="8707" max="8707" width="21.5703125" style="175" customWidth="1"/>
    <col min="8708" max="8708" width="26" style="175" customWidth="1"/>
    <col min="8709" max="8709" width="17" style="175" customWidth="1"/>
    <col min="8710" max="8710" width="15.140625" style="175" customWidth="1"/>
    <col min="8711" max="8711" width="12.85546875" style="175" customWidth="1"/>
    <col min="8712" max="8712" width="12.5703125" style="175" customWidth="1"/>
    <col min="8713" max="8713" width="12.7109375" style="175" customWidth="1"/>
    <col min="8714" max="8714" width="14.140625" style="175" customWidth="1"/>
    <col min="8715" max="8715" width="14.85546875" style="175" customWidth="1"/>
    <col min="8716" max="8716" width="13.7109375" style="175" customWidth="1"/>
    <col min="8717" max="8961" width="26.5703125" style="175"/>
    <col min="8962" max="8962" width="30.42578125" style="175" customWidth="1"/>
    <col min="8963" max="8963" width="21.5703125" style="175" customWidth="1"/>
    <col min="8964" max="8964" width="26" style="175" customWidth="1"/>
    <col min="8965" max="8965" width="17" style="175" customWidth="1"/>
    <col min="8966" max="8966" width="15.140625" style="175" customWidth="1"/>
    <col min="8967" max="8967" width="12.85546875" style="175" customWidth="1"/>
    <col min="8968" max="8968" width="12.5703125" style="175" customWidth="1"/>
    <col min="8969" max="8969" width="12.7109375" style="175" customWidth="1"/>
    <col min="8970" max="8970" width="14.140625" style="175" customWidth="1"/>
    <col min="8971" max="8971" width="14.85546875" style="175" customWidth="1"/>
    <col min="8972" max="8972" width="13.7109375" style="175" customWidth="1"/>
    <col min="8973" max="9217" width="26.5703125" style="175"/>
    <col min="9218" max="9218" width="30.42578125" style="175" customWidth="1"/>
    <col min="9219" max="9219" width="21.5703125" style="175" customWidth="1"/>
    <col min="9220" max="9220" width="26" style="175" customWidth="1"/>
    <col min="9221" max="9221" width="17" style="175" customWidth="1"/>
    <col min="9222" max="9222" width="15.140625" style="175" customWidth="1"/>
    <col min="9223" max="9223" width="12.85546875" style="175" customWidth="1"/>
    <col min="9224" max="9224" width="12.5703125" style="175" customWidth="1"/>
    <col min="9225" max="9225" width="12.7109375" style="175" customWidth="1"/>
    <col min="9226" max="9226" width="14.140625" style="175" customWidth="1"/>
    <col min="9227" max="9227" width="14.85546875" style="175" customWidth="1"/>
    <col min="9228" max="9228" width="13.7109375" style="175" customWidth="1"/>
    <col min="9229" max="9473" width="26.5703125" style="175"/>
    <col min="9474" max="9474" width="30.42578125" style="175" customWidth="1"/>
    <col min="9475" max="9475" width="21.5703125" style="175" customWidth="1"/>
    <col min="9476" max="9476" width="26" style="175" customWidth="1"/>
    <col min="9477" max="9477" width="17" style="175" customWidth="1"/>
    <col min="9478" max="9478" width="15.140625" style="175" customWidth="1"/>
    <col min="9479" max="9479" width="12.85546875" style="175" customWidth="1"/>
    <col min="9480" max="9480" width="12.5703125" style="175" customWidth="1"/>
    <col min="9481" max="9481" width="12.7109375" style="175" customWidth="1"/>
    <col min="9482" max="9482" width="14.140625" style="175" customWidth="1"/>
    <col min="9483" max="9483" width="14.85546875" style="175" customWidth="1"/>
    <col min="9484" max="9484" width="13.7109375" style="175" customWidth="1"/>
    <col min="9485" max="9729" width="26.5703125" style="175"/>
    <col min="9730" max="9730" width="30.42578125" style="175" customWidth="1"/>
    <col min="9731" max="9731" width="21.5703125" style="175" customWidth="1"/>
    <col min="9732" max="9732" width="26" style="175" customWidth="1"/>
    <col min="9733" max="9733" width="17" style="175" customWidth="1"/>
    <col min="9734" max="9734" width="15.140625" style="175" customWidth="1"/>
    <col min="9735" max="9735" width="12.85546875" style="175" customWidth="1"/>
    <col min="9736" max="9736" width="12.5703125" style="175" customWidth="1"/>
    <col min="9737" max="9737" width="12.7109375" style="175" customWidth="1"/>
    <col min="9738" max="9738" width="14.140625" style="175" customWidth="1"/>
    <col min="9739" max="9739" width="14.85546875" style="175" customWidth="1"/>
    <col min="9740" max="9740" width="13.7109375" style="175" customWidth="1"/>
    <col min="9741" max="9985" width="26.5703125" style="175"/>
    <col min="9986" max="9986" width="30.42578125" style="175" customWidth="1"/>
    <col min="9987" max="9987" width="21.5703125" style="175" customWidth="1"/>
    <col min="9988" max="9988" width="26" style="175" customWidth="1"/>
    <col min="9989" max="9989" width="17" style="175" customWidth="1"/>
    <col min="9990" max="9990" width="15.140625" style="175" customWidth="1"/>
    <col min="9991" max="9991" width="12.85546875" style="175" customWidth="1"/>
    <col min="9992" max="9992" width="12.5703125" style="175" customWidth="1"/>
    <col min="9993" max="9993" width="12.7109375" style="175" customWidth="1"/>
    <col min="9994" max="9994" width="14.140625" style="175" customWidth="1"/>
    <col min="9995" max="9995" width="14.85546875" style="175" customWidth="1"/>
    <col min="9996" max="9996" width="13.7109375" style="175" customWidth="1"/>
    <col min="9997" max="10241" width="26.5703125" style="175"/>
    <col min="10242" max="10242" width="30.42578125" style="175" customWidth="1"/>
    <col min="10243" max="10243" width="21.5703125" style="175" customWidth="1"/>
    <col min="10244" max="10244" width="26" style="175" customWidth="1"/>
    <col min="10245" max="10245" width="17" style="175" customWidth="1"/>
    <col min="10246" max="10246" width="15.140625" style="175" customWidth="1"/>
    <col min="10247" max="10247" width="12.85546875" style="175" customWidth="1"/>
    <col min="10248" max="10248" width="12.5703125" style="175" customWidth="1"/>
    <col min="10249" max="10249" width="12.7109375" style="175" customWidth="1"/>
    <col min="10250" max="10250" width="14.140625" style="175" customWidth="1"/>
    <col min="10251" max="10251" width="14.85546875" style="175" customWidth="1"/>
    <col min="10252" max="10252" width="13.7109375" style="175" customWidth="1"/>
    <col min="10253" max="10497" width="26.5703125" style="175"/>
    <col min="10498" max="10498" width="30.42578125" style="175" customWidth="1"/>
    <col min="10499" max="10499" width="21.5703125" style="175" customWidth="1"/>
    <col min="10500" max="10500" width="26" style="175" customWidth="1"/>
    <col min="10501" max="10501" width="17" style="175" customWidth="1"/>
    <col min="10502" max="10502" width="15.140625" style="175" customWidth="1"/>
    <col min="10503" max="10503" width="12.85546875" style="175" customWidth="1"/>
    <col min="10504" max="10504" width="12.5703125" style="175" customWidth="1"/>
    <col min="10505" max="10505" width="12.7109375" style="175" customWidth="1"/>
    <col min="10506" max="10506" width="14.140625" style="175" customWidth="1"/>
    <col min="10507" max="10507" width="14.85546875" style="175" customWidth="1"/>
    <col min="10508" max="10508" width="13.7109375" style="175" customWidth="1"/>
    <col min="10509" max="10753" width="26.5703125" style="175"/>
    <col min="10754" max="10754" width="30.42578125" style="175" customWidth="1"/>
    <col min="10755" max="10755" width="21.5703125" style="175" customWidth="1"/>
    <col min="10756" max="10756" width="26" style="175" customWidth="1"/>
    <col min="10757" max="10757" width="17" style="175" customWidth="1"/>
    <col min="10758" max="10758" width="15.140625" style="175" customWidth="1"/>
    <col min="10759" max="10759" width="12.85546875" style="175" customWidth="1"/>
    <col min="10760" max="10760" width="12.5703125" style="175" customWidth="1"/>
    <col min="10761" max="10761" width="12.7109375" style="175" customWidth="1"/>
    <col min="10762" max="10762" width="14.140625" style="175" customWidth="1"/>
    <col min="10763" max="10763" width="14.85546875" style="175" customWidth="1"/>
    <col min="10764" max="10764" width="13.7109375" style="175" customWidth="1"/>
    <col min="10765" max="11009" width="26.5703125" style="175"/>
    <col min="11010" max="11010" width="30.42578125" style="175" customWidth="1"/>
    <col min="11011" max="11011" width="21.5703125" style="175" customWidth="1"/>
    <col min="11012" max="11012" width="26" style="175" customWidth="1"/>
    <col min="11013" max="11013" width="17" style="175" customWidth="1"/>
    <col min="11014" max="11014" width="15.140625" style="175" customWidth="1"/>
    <col min="11015" max="11015" width="12.85546875" style="175" customWidth="1"/>
    <col min="11016" max="11016" width="12.5703125" style="175" customWidth="1"/>
    <col min="11017" max="11017" width="12.7109375" style="175" customWidth="1"/>
    <col min="11018" max="11018" width="14.140625" style="175" customWidth="1"/>
    <col min="11019" max="11019" width="14.85546875" style="175" customWidth="1"/>
    <col min="11020" max="11020" width="13.7109375" style="175" customWidth="1"/>
    <col min="11021" max="11265" width="26.5703125" style="175"/>
    <col min="11266" max="11266" width="30.42578125" style="175" customWidth="1"/>
    <col min="11267" max="11267" width="21.5703125" style="175" customWidth="1"/>
    <col min="11268" max="11268" width="26" style="175" customWidth="1"/>
    <col min="11269" max="11269" width="17" style="175" customWidth="1"/>
    <col min="11270" max="11270" width="15.140625" style="175" customWidth="1"/>
    <col min="11271" max="11271" width="12.85546875" style="175" customWidth="1"/>
    <col min="11272" max="11272" width="12.5703125" style="175" customWidth="1"/>
    <col min="11273" max="11273" width="12.7109375" style="175" customWidth="1"/>
    <col min="11274" max="11274" width="14.140625" style="175" customWidth="1"/>
    <col min="11275" max="11275" width="14.85546875" style="175" customWidth="1"/>
    <col min="11276" max="11276" width="13.7109375" style="175" customWidth="1"/>
    <col min="11277" max="11521" width="26.5703125" style="175"/>
    <col min="11522" max="11522" width="30.42578125" style="175" customWidth="1"/>
    <col min="11523" max="11523" width="21.5703125" style="175" customWidth="1"/>
    <col min="11524" max="11524" width="26" style="175" customWidth="1"/>
    <col min="11525" max="11525" width="17" style="175" customWidth="1"/>
    <col min="11526" max="11526" width="15.140625" style="175" customWidth="1"/>
    <col min="11527" max="11527" width="12.85546875" style="175" customWidth="1"/>
    <col min="11528" max="11528" width="12.5703125" style="175" customWidth="1"/>
    <col min="11529" max="11529" width="12.7109375" style="175" customWidth="1"/>
    <col min="11530" max="11530" width="14.140625" style="175" customWidth="1"/>
    <col min="11531" max="11531" width="14.85546875" style="175" customWidth="1"/>
    <col min="11532" max="11532" width="13.7109375" style="175" customWidth="1"/>
    <col min="11533" max="11777" width="26.5703125" style="175"/>
    <col min="11778" max="11778" width="30.42578125" style="175" customWidth="1"/>
    <col min="11779" max="11779" width="21.5703125" style="175" customWidth="1"/>
    <col min="11780" max="11780" width="26" style="175" customWidth="1"/>
    <col min="11781" max="11781" width="17" style="175" customWidth="1"/>
    <col min="11782" max="11782" width="15.140625" style="175" customWidth="1"/>
    <col min="11783" max="11783" width="12.85546875" style="175" customWidth="1"/>
    <col min="11784" max="11784" width="12.5703125" style="175" customWidth="1"/>
    <col min="11785" max="11785" width="12.7109375" style="175" customWidth="1"/>
    <col min="11786" max="11786" width="14.140625" style="175" customWidth="1"/>
    <col min="11787" max="11787" width="14.85546875" style="175" customWidth="1"/>
    <col min="11788" max="11788" width="13.7109375" style="175" customWidth="1"/>
    <col min="11789" max="12033" width="26.5703125" style="175"/>
    <col min="12034" max="12034" width="30.42578125" style="175" customWidth="1"/>
    <col min="12035" max="12035" width="21.5703125" style="175" customWidth="1"/>
    <col min="12036" max="12036" width="26" style="175" customWidth="1"/>
    <col min="12037" max="12037" width="17" style="175" customWidth="1"/>
    <col min="12038" max="12038" width="15.140625" style="175" customWidth="1"/>
    <col min="12039" max="12039" width="12.85546875" style="175" customWidth="1"/>
    <col min="12040" max="12040" width="12.5703125" style="175" customWidth="1"/>
    <col min="12041" max="12041" width="12.7109375" style="175" customWidth="1"/>
    <col min="12042" max="12042" width="14.140625" style="175" customWidth="1"/>
    <col min="12043" max="12043" width="14.85546875" style="175" customWidth="1"/>
    <col min="12044" max="12044" width="13.7109375" style="175" customWidth="1"/>
    <col min="12045" max="12289" width="26.5703125" style="175"/>
    <col min="12290" max="12290" width="30.42578125" style="175" customWidth="1"/>
    <col min="12291" max="12291" width="21.5703125" style="175" customWidth="1"/>
    <col min="12292" max="12292" width="26" style="175" customWidth="1"/>
    <col min="12293" max="12293" width="17" style="175" customWidth="1"/>
    <col min="12294" max="12294" width="15.140625" style="175" customWidth="1"/>
    <col min="12295" max="12295" width="12.85546875" style="175" customWidth="1"/>
    <col min="12296" max="12296" width="12.5703125" style="175" customWidth="1"/>
    <col min="12297" max="12297" width="12.7109375" style="175" customWidth="1"/>
    <col min="12298" max="12298" width="14.140625" style="175" customWidth="1"/>
    <col min="12299" max="12299" width="14.85546875" style="175" customWidth="1"/>
    <col min="12300" max="12300" width="13.7109375" style="175" customWidth="1"/>
    <col min="12301" max="12545" width="26.5703125" style="175"/>
    <col min="12546" max="12546" width="30.42578125" style="175" customWidth="1"/>
    <col min="12547" max="12547" width="21.5703125" style="175" customWidth="1"/>
    <col min="12548" max="12548" width="26" style="175" customWidth="1"/>
    <col min="12549" max="12549" width="17" style="175" customWidth="1"/>
    <col min="12550" max="12550" width="15.140625" style="175" customWidth="1"/>
    <col min="12551" max="12551" width="12.85546875" style="175" customWidth="1"/>
    <col min="12552" max="12552" width="12.5703125" style="175" customWidth="1"/>
    <col min="12553" max="12553" width="12.7109375" style="175" customWidth="1"/>
    <col min="12554" max="12554" width="14.140625" style="175" customWidth="1"/>
    <col min="12555" max="12555" width="14.85546875" style="175" customWidth="1"/>
    <col min="12556" max="12556" width="13.7109375" style="175" customWidth="1"/>
    <col min="12557" max="12801" width="26.5703125" style="175"/>
    <col min="12802" max="12802" width="30.42578125" style="175" customWidth="1"/>
    <col min="12803" max="12803" width="21.5703125" style="175" customWidth="1"/>
    <col min="12804" max="12804" width="26" style="175" customWidth="1"/>
    <col min="12805" max="12805" width="17" style="175" customWidth="1"/>
    <col min="12806" max="12806" width="15.140625" style="175" customWidth="1"/>
    <col min="12807" max="12807" width="12.85546875" style="175" customWidth="1"/>
    <col min="12808" max="12808" width="12.5703125" style="175" customWidth="1"/>
    <col min="12809" max="12809" width="12.7109375" style="175" customWidth="1"/>
    <col min="12810" max="12810" width="14.140625" style="175" customWidth="1"/>
    <col min="12811" max="12811" width="14.85546875" style="175" customWidth="1"/>
    <col min="12812" max="12812" width="13.7109375" style="175" customWidth="1"/>
    <col min="12813" max="13057" width="26.5703125" style="175"/>
    <col min="13058" max="13058" width="30.42578125" style="175" customWidth="1"/>
    <col min="13059" max="13059" width="21.5703125" style="175" customWidth="1"/>
    <col min="13060" max="13060" width="26" style="175" customWidth="1"/>
    <col min="13061" max="13061" width="17" style="175" customWidth="1"/>
    <col min="13062" max="13062" width="15.140625" style="175" customWidth="1"/>
    <col min="13063" max="13063" width="12.85546875" style="175" customWidth="1"/>
    <col min="13064" max="13064" width="12.5703125" style="175" customWidth="1"/>
    <col min="13065" max="13065" width="12.7109375" style="175" customWidth="1"/>
    <col min="13066" max="13066" width="14.140625" style="175" customWidth="1"/>
    <col min="13067" max="13067" width="14.85546875" style="175" customWidth="1"/>
    <col min="13068" max="13068" width="13.7109375" style="175" customWidth="1"/>
    <col min="13069" max="13313" width="26.5703125" style="175"/>
    <col min="13314" max="13314" width="30.42578125" style="175" customWidth="1"/>
    <col min="13315" max="13315" width="21.5703125" style="175" customWidth="1"/>
    <col min="13316" max="13316" width="26" style="175" customWidth="1"/>
    <col min="13317" max="13317" width="17" style="175" customWidth="1"/>
    <col min="13318" max="13318" width="15.140625" style="175" customWidth="1"/>
    <col min="13319" max="13319" width="12.85546875" style="175" customWidth="1"/>
    <col min="13320" max="13320" width="12.5703125" style="175" customWidth="1"/>
    <col min="13321" max="13321" width="12.7109375" style="175" customWidth="1"/>
    <col min="13322" max="13322" width="14.140625" style="175" customWidth="1"/>
    <col min="13323" max="13323" width="14.85546875" style="175" customWidth="1"/>
    <col min="13324" max="13324" width="13.7109375" style="175" customWidth="1"/>
    <col min="13325" max="13569" width="26.5703125" style="175"/>
    <col min="13570" max="13570" width="30.42578125" style="175" customWidth="1"/>
    <col min="13571" max="13571" width="21.5703125" style="175" customWidth="1"/>
    <col min="13572" max="13572" width="26" style="175" customWidth="1"/>
    <col min="13573" max="13573" width="17" style="175" customWidth="1"/>
    <col min="13574" max="13574" width="15.140625" style="175" customWidth="1"/>
    <col min="13575" max="13575" width="12.85546875" style="175" customWidth="1"/>
    <col min="13576" max="13576" width="12.5703125" style="175" customWidth="1"/>
    <col min="13577" max="13577" width="12.7109375" style="175" customWidth="1"/>
    <col min="13578" max="13578" width="14.140625" style="175" customWidth="1"/>
    <col min="13579" max="13579" width="14.85546875" style="175" customWidth="1"/>
    <col min="13580" max="13580" width="13.7109375" style="175" customWidth="1"/>
    <col min="13581" max="13825" width="26.5703125" style="175"/>
    <col min="13826" max="13826" width="30.42578125" style="175" customWidth="1"/>
    <col min="13827" max="13827" width="21.5703125" style="175" customWidth="1"/>
    <col min="13828" max="13828" width="26" style="175" customWidth="1"/>
    <col min="13829" max="13829" width="17" style="175" customWidth="1"/>
    <col min="13830" max="13830" width="15.140625" style="175" customWidth="1"/>
    <col min="13831" max="13831" width="12.85546875" style="175" customWidth="1"/>
    <col min="13832" max="13832" width="12.5703125" style="175" customWidth="1"/>
    <col min="13833" max="13833" width="12.7109375" style="175" customWidth="1"/>
    <col min="13834" max="13834" width="14.140625" style="175" customWidth="1"/>
    <col min="13835" max="13835" width="14.85546875" style="175" customWidth="1"/>
    <col min="13836" max="13836" width="13.7109375" style="175" customWidth="1"/>
    <col min="13837" max="14081" width="26.5703125" style="175"/>
    <col min="14082" max="14082" width="30.42578125" style="175" customWidth="1"/>
    <col min="14083" max="14083" width="21.5703125" style="175" customWidth="1"/>
    <col min="14084" max="14084" width="26" style="175" customWidth="1"/>
    <col min="14085" max="14085" width="17" style="175" customWidth="1"/>
    <col min="14086" max="14086" width="15.140625" style="175" customWidth="1"/>
    <col min="14087" max="14087" width="12.85546875" style="175" customWidth="1"/>
    <col min="14088" max="14088" width="12.5703125" style="175" customWidth="1"/>
    <col min="14089" max="14089" width="12.7109375" style="175" customWidth="1"/>
    <col min="14090" max="14090" width="14.140625" style="175" customWidth="1"/>
    <col min="14091" max="14091" width="14.85546875" style="175" customWidth="1"/>
    <col min="14092" max="14092" width="13.7109375" style="175" customWidth="1"/>
    <col min="14093" max="14337" width="26.5703125" style="175"/>
    <col min="14338" max="14338" width="30.42578125" style="175" customWidth="1"/>
    <col min="14339" max="14339" width="21.5703125" style="175" customWidth="1"/>
    <col min="14340" max="14340" width="26" style="175" customWidth="1"/>
    <col min="14341" max="14341" width="17" style="175" customWidth="1"/>
    <col min="14342" max="14342" width="15.140625" style="175" customWidth="1"/>
    <col min="14343" max="14343" width="12.85546875" style="175" customWidth="1"/>
    <col min="14344" max="14344" width="12.5703125" style="175" customWidth="1"/>
    <col min="14345" max="14345" width="12.7109375" style="175" customWidth="1"/>
    <col min="14346" max="14346" width="14.140625" style="175" customWidth="1"/>
    <col min="14347" max="14347" width="14.85546875" style="175" customWidth="1"/>
    <col min="14348" max="14348" width="13.7109375" style="175" customWidth="1"/>
    <col min="14349" max="14593" width="26.5703125" style="175"/>
    <col min="14594" max="14594" width="30.42578125" style="175" customWidth="1"/>
    <col min="14595" max="14595" width="21.5703125" style="175" customWidth="1"/>
    <col min="14596" max="14596" width="26" style="175" customWidth="1"/>
    <col min="14597" max="14597" width="17" style="175" customWidth="1"/>
    <col min="14598" max="14598" width="15.140625" style="175" customWidth="1"/>
    <col min="14599" max="14599" width="12.85546875" style="175" customWidth="1"/>
    <col min="14600" max="14600" width="12.5703125" style="175" customWidth="1"/>
    <col min="14601" max="14601" width="12.7109375" style="175" customWidth="1"/>
    <col min="14602" max="14602" width="14.140625" style="175" customWidth="1"/>
    <col min="14603" max="14603" width="14.85546875" style="175" customWidth="1"/>
    <col min="14604" max="14604" width="13.7109375" style="175" customWidth="1"/>
    <col min="14605" max="14849" width="26.5703125" style="175"/>
    <col min="14850" max="14850" width="30.42578125" style="175" customWidth="1"/>
    <col min="14851" max="14851" width="21.5703125" style="175" customWidth="1"/>
    <col min="14852" max="14852" width="26" style="175" customWidth="1"/>
    <col min="14853" max="14853" width="17" style="175" customWidth="1"/>
    <col min="14854" max="14854" width="15.140625" style="175" customWidth="1"/>
    <col min="14855" max="14855" width="12.85546875" style="175" customWidth="1"/>
    <col min="14856" max="14856" width="12.5703125" style="175" customWidth="1"/>
    <col min="14857" max="14857" width="12.7109375" style="175" customWidth="1"/>
    <col min="14858" max="14858" width="14.140625" style="175" customWidth="1"/>
    <col min="14859" max="14859" width="14.85546875" style="175" customWidth="1"/>
    <col min="14860" max="14860" width="13.7109375" style="175" customWidth="1"/>
    <col min="14861" max="15105" width="26.5703125" style="175"/>
    <col min="15106" max="15106" width="30.42578125" style="175" customWidth="1"/>
    <col min="15107" max="15107" width="21.5703125" style="175" customWidth="1"/>
    <col min="15108" max="15108" width="26" style="175" customWidth="1"/>
    <col min="15109" max="15109" width="17" style="175" customWidth="1"/>
    <col min="15110" max="15110" width="15.140625" style="175" customWidth="1"/>
    <col min="15111" max="15111" width="12.85546875" style="175" customWidth="1"/>
    <col min="15112" max="15112" width="12.5703125" style="175" customWidth="1"/>
    <col min="15113" max="15113" width="12.7109375" style="175" customWidth="1"/>
    <col min="15114" max="15114" width="14.140625" style="175" customWidth="1"/>
    <col min="15115" max="15115" width="14.85546875" style="175" customWidth="1"/>
    <col min="15116" max="15116" width="13.7109375" style="175" customWidth="1"/>
    <col min="15117" max="15361" width="26.5703125" style="175"/>
    <col min="15362" max="15362" width="30.42578125" style="175" customWidth="1"/>
    <col min="15363" max="15363" width="21.5703125" style="175" customWidth="1"/>
    <col min="15364" max="15364" width="26" style="175" customWidth="1"/>
    <col min="15365" max="15365" width="17" style="175" customWidth="1"/>
    <col min="15366" max="15366" width="15.140625" style="175" customWidth="1"/>
    <col min="15367" max="15367" width="12.85546875" style="175" customWidth="1"/>
    <col min="15368" max="15368" width="12.5703125" style="175" customWidth="1"/>
    <col min="15369" max="15369" width="12.7109375" style="175" customWidth="1"/>
    <col min="15370" max="15370" width="14.140625" style="175" customWidth="1"/>
    <col min="15371" max="15371" width="14.85546875" style="175" customWidth="1"/>
    <col min="15372" max="15372" width="13.7109375" style="175" customWidth="1"/>
    <col min="15373" max="15617" width="26.5703125" style="175"/>
    <col min="15618" max="15618" width="30.42578125" style="175" customWidth="1"/>
    <col min="15619" max="15619" width="21.5703125" style="175" customWidth="1"/>
    <col min="15620" max="15620" width="26" style="175" customWidth="1"/>
    <col min="15621" max="15621" width="17" style="175" customWidth="1"/>
    <col min="15622" max="15622" width="15.140625" style="175" customWidth="1"/>
    <col min="15623" max="15623" width="12.85546875" style="175" customWidth="1"/>
    <col min="15624" max="15624" width="12.5703125" style="175" customWidth="1"/>
    <col min="15625" max="15625" width="12.7109375" style="175" customWidth="1"/>
    <col min="15626" max="15626" width="14.140625" style="175" customWidth="1"/>
    <col min="15627" max="15627" width="14.85546875" style="175" customWidth="1"/>
    <col min="15628" max="15628" width="13.7109375" style="175" customWidth="1"/>
    <col min="15629" max="15873" width="26.5703125" style="175"/>
    <col min="15874" max="15874" width="30.42578125" style="175" customWidth="1"/>
    <col min="15875" max="15875" width="21.5703125" style="175" customWidth="1"/>
    <col min="15876" max="15876" width="26" style="175" customWidth="1"/>
    <col min="15877" max="15877" width="17" style="175" customWidth="1"/>
    <col min="15878" max="15878" width="15.140625" style="175" customWidth="1"/>
    <col min="15879" max="15879" width="12.85546875" style="175" customWidth="1"/>
    <col min="15880" max="15880" width="12.5703125" style="175" customWidth="1"/>
    <col min="15881" max="15881" width="12.7109375" style="175" customWidth="1"/>
    <col min="15882" max="15882" width="14.140625" style="175" customWidth="1"/>
    <col min="15883" max="15883" width="14.85546875" style="175" customWidth="1"/>
    <col min="15884" max="15884" width="13.7109375" style="175" customWidth="1"/>
    <col min="15885" max="16129" width="26.5703125" style="175"/>
    <col min="16130" max="16130" width="30.42578125" style="175" customWidth="1"/>
    <col min="16131" max="16131" width="21.5703125" style="175" customWidth="1"/>
    <col min="16132" max="16132" width="26" style="175" customWidth="1"/>
    <col min="16133" max="16133" width="17" style="175" customWidth="1"/>
    <col min="16134" max="16134" width="15.140625" style="175" customWidth="1"/>
    <col min="16135" max="16135" width="12.85546875" style="175" customWidth="1"/>
    <col min="16136" max="16136" width="12.5703125" style="175" customWidth="1"/>
    <col min="16137" max="16137" width="12.7109375" style="175" customWidth="1"/>
    <col min="16138" max="16138" width="14.140625" style="175" customWidth="1"/>
    <col min="16139" max="16139" width="14.85546875" style="175" customWidth="1"/>
    <col min="16140" max="16140" width="13.7109375" style="175" customWidth="1"/>
    <col min="16141" max="16384" width="26.5703125" style="175"/>
  </cols>
  <sheetData>
    <row r="1" spans="1:13" ht="96" customHeight="1" x14ac:dyDescent="0.3">
      <c r="A1" s="170" t="s">
        <v>401</v>
      </c>
      <c r="B1" s="170" t="s">
        <v>445</v>
      </c>
      <c r="C1" s="170" t="s">
        <v>402</v>
      </c>
      <c r="D1" s="170" t="s">
        <v>403</v>
      </c>
      <c r="E1" s="170" t="s">
        <v>467</v>
      </c>
      <c r="F1" s="171" t="s">
        <v>442</v>
      </c>
      <c r="G1" s="128" t="s">
        <v>443</v>
      </c>
      <c r="H1" s="172" t="s">
        <v>457</v>
      </c>
      <c r="I1" s="173" t="s">
        <v>458</v>
      </c>
      <c r="J1" s="174" t="s">
        <v>444</v>
      </c>
      <c r="K1" s="130" t="s">
        <v>404</v>
      </c>
      <c r="L1" s="126" t="s">
        <v>405</v>
      </c>
      <c r="M1" s="170" t="s">
        <v>485</v>
      </c>
    </row>
    <row r="2" spans="1:13" ht="71.25" customHeight="1" x14ac:dyDescent="0.3">
      <c r="A2" s="430" t="s">
        <v>406</v>
      </c>
      <c r="B2" s="430" t="s">
        <v>407</v>
      </c>
      <c r="C2" s="430" t="s">
        <v>190</v>
      </c>
      <c r="D2" s="177" t="s">
        <v>191</v>
      </c>
      <c r="E2" s="199">
        <v>10000</v>
      </c>
      <c r="F2" s="178"/>
      <c r="G2" s="179"/>
      <c r="H2" s="180"/>
      <c r="I2" s="179"/>
      <c r="J2" s="179">
        <f t="shared" ref="J2:J28" si="0">F2+G2+H2+I2</f>
        <v>0</v>
      </c>
      <c r="K2" s="204">
        <f t="shared" ref="K2:K28" si="1">J2/E2</f>
        <v>0</v>
      </c>
      <c r="L2" s="429"/>
      <c r="M2" s="226" t="s">
        <v>193</v>
      </c>
    </row>
    <row r="3" spans="1:13" ht="66" x14ac:dyDescent="0.3">
      <c r="A3" s="431"/>
      <c r="B3" s="431"/>
      <c r="C3" s="431"/>
      <c r="D3" s="177" t="s">
        <v>204</v>
      </c>
      <c r="E3" s="199">
        <v>50000</v>
      </c>
      <c r="F3" s="181"/>
      <c r="G3" s="179"/>
      <c r="H3" s="182"/>
      <c r="I3" s="179"/>
      <c r="J3" s="179">
        <f t="shared" si="0"/>
        <v>0</v>
      </c>
      <c r="K3" s="204">
        <f t="shared" si="1"/>
        <v>0</v>
      </c>
      <c r="L3" s="429"/>
      <c r="M3" s="226" t="s">
        <v>193</v>
      </c>
    </row>
    <row r="4" spans="1:13" ht="42" customHeight="1" x14ac:dyDescent="0.3">
      <c r="A4" s="430" t="s">
        <v>408</v>
      </c>
      <c r="B4" s="178" t="s">
        <v>446</v>
      </c>
      <c r="C4" s="433" t="s">
        <v>213</v>
      </c>
      <c r="D4" s="178" t="s">
        <v>214</v>
      </c>
      <c r="E4" s="199">
        <v>324</v>
      </c>
      <c r="F4" s="183"/>
      <c r="G4" s="179"/>
      <c r="H4" s="179"/>
      <c r="I4" s="179"/>
      <c r="J4" s="179">
        <f t="shared" si="0"/>
        <v>0</v>
      </c>
      <c r="K4" s="204">
        <f t="shared" si="1"/>
        <v>0</v>
      </c>
      <c r="L4" s="429"/>
      <c r="M4" s="226" t="s">
        <v>482</v>
      </c>
    </row>
    <row r="5" spans="1:13" ht="40.5" customHeight="1" x14ac:dyDescent="0.3">
      <c r="A5" s="432"/>
      <c r="B5" s="178" t="s">
        <v>447</v>
      </c>
      <c r="C5" s="433"/>
      <c r="D5" s="178" t="s">
        <v>224</v>
      </c>
      <c r="E5" s="199">
        <v>69939</v>
      </c>
      <c r="F5" s="184"/>
      <c r="G5" s="179"/>
      <c r="H5" s="179"/>
      <c r="I5" s="179"/>
      <c r="J5" s="179">
        <f t="shared" si="0"/>
        <v>0</v>
      </c>
      <c r="K5" s="204">
        <f t="shared" si="1"/>
        <v>0</v>
      </c>
      <c r="L5" s="429"/>
      <c r="M5" s="226" t="s">
        <v>482</v>
      </c>
    </row>
    <row r="6" spans="1:13" ht="51.75" customHeight="1" x14ac:dyDescent="0.3">
      <c r="A6" s="432"/>
      <c r="B6" s="178" t="s">
        <v>448</v>
      </c>
      <c r="C6" s="433"/>
      <c r="D6" s="178" t="s">
        <v>230</v>
      </c>
      <c r="E6" s="199">
        <v>101</v>
      </c>
      <c r="F6" s="184"/>
      <c r="G6" s="179"/>
      <c r="H6" s="179"/>
      <c r="I6" s="179"/>
      <c r="J6" s="179">
        <f t="shared" si="0"/>
        <v>0</v>
      </c>
      <c r="K6" s="204">
        <f t="shared" si="1"/>
        <v>0</v>
      </c>
      <c r="L6" s="429"/>
      <c r="M6" s="226" t="s">
        <v>482</v>
      </c>
    </row>
    <row r="7" spans="1:13" ht="49.5" customHeight="1" x14ac:dyDescent="0.3">
      <c r="A7" s="432"/>
      <c r="B7" s="178" t="s">
        <v>449</v>
      </c>
      <c r="C7" s="433"/>
      <c r="D7" s="178" t="s">
        <v>233</v>
      </c>
      <c r="E7" s="199">
        <v>5</v>
      </c>
      <c r="F7" s="184"/>
      <c r="G7" s="179"/>
      <c r="H7" s="179"/>
      <c r="I7" s="179"/>
      <c r="J7" s="179">
        <f t="shared" si="0"/>
        <v>0</v>
      </c>
      <c r="K7" s="204">
        <f t="shared" si="1"/>
        <v>0</v>
      </c>
      <c r="L7" s="429"/>
      <c r="M7" s="226" t="s">
        <v>482</v>
      </c>
    </row>
    <row r="8" spans="1:13" ht="42.75" customHeight="1" x14ac:dyDescent="0.3">
      <c r="A8" s="432"/>
      <c r="B8" s="430" t="s">
        <v>450</v>
      </c>
      <c r="C8" s="433"/>
      <c r="D8" s="178" t="s">
        <v>238</v>
      </c>
      <c r="E8" s="181">
        <v>883</v>
      </c>
      <c r="F8" s="184"/>
      <c r="G8" s="179"/>
      <c r="H8" s="179"/>
      <c r="I8" s="179"/>
      <c r="J8" s="179">
        <f t="shared" si="0"/>
        <v>0</v>
      </c>
      <c r="K8" s="204">
        <f t="shared" si="1"/>
        <v>0</v>
      </c>
      <c r="L8" s="429"/>
      <c r="M8" s="226" t="s">
        <v>482</v>
      </c>
    </row>
    <row r="9" spans="1:13" ht="54" customHeight="1" x14ac:dyDescent="0.3">
      <c r="A9" s="432"/>
      <c r="B9" s="432"/>
      <c r="C9" s="434" t="s">
        <v>240</v>
      </c>
      <c r="D9" s="185" t="s">
        <v>241</v>
      </c>
      <c r="E9" s="181">
        <v>1</v>
      </c>
      <c r="F9" s="184"/>
      <c r="G9" s="179"/>
      <c r="H9" s="179"/>
      <c r="I9" s="179"/>
      <c r="J9" s="179">
        <f t="shared" si="0"/>
        <v>0</v>
      </c>
      <c r="K9" s="204">
        <f t="shared" si="1"/>
        <v>0</v>
      </c>
      <c r="L9" s="429"/>
      <c r="M9" s="226" t="s">
        <v>482</v>
      </c>
    </row>
    <row r="10" spans="1:13" ht="63" customHeight="1" x14ac:dyDescent="0.3">
      <c r="A10" s="432"/>
      <c r="B10" s="432"/>
      <c r="C10" s="435"/>
      <c r="D10" s="178" t="s">
        <v>459</v>
      </c>
      <c r="E10" s="181">
        <v>90</v>
      </c>
      <c r="F10" s="184"/>
      <c r="G10" s="179"/>
      <c r="H10" s="179"/>
      <c r="I10" s="179"/>
      <c r="J10" s="179">
        <f t="shared" si="0"/>
        <v>0</v>
      </c>
      <c r="K10" s="204">
        <f t="shared" si="1"/>
        <v>0</v>
      </c>
      <c r="L10" s="429"/>
      <c r="M10" s="226" t="s">
        <v>482</v>
      </c>
    </row>
    <row r="11" spans="1:13" ht="42.75" customHeight="1" x14ac:dyDescent="0.3">
      <c r="A11" s="431"/>
      <c r="B11" s="431"/>
      <c r="C11" s="436"/>
      <c r="D11" s="199" t="s">
        <v>460</v>
      </c>
      <c r="E11" s="181">
        <v>1</v>
      </c>
      <c r="F11" s="184"/>
      <c r="G11" s="179"/>
      <c r="H11" s="179"/>
      <c r="I11" s="179"/>
      <c r="J11" s="179">
        <v>1</v>
      </c>
      <c r="K11" s="204">
        <f t="shared" si="1"/>
        <v>1</v>
      </c>
      <c r="L11" s="429"/>
      <c r="M11" s="226" t="s">
        <v>482</v>
      </c>
    </row>
    <row r="12" spans="1:13" ht="66.75" customHeight="1" x14ac:dyDescent="0.3">
      <c r="A12" s="176" t="s">
        <v>409</v>
      </c>
      <c r="B12" s="146" t="s">
        <v>410</v>
      </c>
      <c r="C12" s="177" t="s">
        <v>249</v>
      </c>
      <c r="D12" s="178" t="s">
        <v>250</v>
      </c>
      <c r="E12" s="199">
        <v>20</v>
      </c>
      <c r="F12" s="179"/>
      <c r="G12" s="179"/>
      <c r="H12" s="179"/>
      <c r="I12" s="179"/>
      <c r="J12" s="179">
        <f t="shared" si="0"/>
        <v>0</v>
      </c>
      <c r="K12" s="204">
        <f t="shared" si="1"/>
        <v>0</v>
      </c>
      <c r="L12" s="186"/>
      <c r="M12" s="226" t="s">
        <v>483</v>
      </c>
    </row>
    <row r="13" spans="1:13" ht="48" customHeight="1" x14ac:dyDescent="0.3">
      <c r="A13" s="430" t="s">
        <v>411</v>
      </c>
      <c r="B13" s="437" t="s">
        <v>412</v>
      </c>
      <c r="C13" s="430" t="s">
        <v>271</v>
      </c>
      <c r="D13" s="178" t="s">
        <v>272</v>
      </c>
      <c r="E13" s="199">
        <v>25</v>
      </c>
      <c r="F13" s="179"/>
      <c r="G13" s="179"/>
      <c r="H13" s="179"/>
      <c r="I13" s="179"/>
      <c r="J13" s="179">
        <f t="shared" si="0"/>
        <v>0</v>
      </c>
      <c r="K13" s="204">
        <v>1</v>
      </c>
      <c r="L13" s="429"/>
      <c r="M13" s="226" t="s">
        <v>484</v>
      </c>
    </row>
    <row r="14" spans="1:13" ht="46.5" customHeight="1" x14ac:dyDescent="0.3">
      <c r="A14" s="432"/>
      <c r="B14" s="437"/>
      <c r="C14" s="432"/>
      <c r="D14" s="178" t="s">
        <v>461</v>
      </c>
      <c r="E14" s="199">
        <v>5</v>
      </c>
      <c r="F14" s="179"/>
      <c r="G14" s="179"/>
      <c r="H14" s="179"/>
      <c r="I14" s="179"/>
      <c r="J14" s="179">
        <f t="shared" si="0"/>
        <v>0</v>
      </c>
      <c r="K14" s="204">
        <f t="shared" si="1"/>
        <v>0</v>
      </c>
      <c r="L14" s="429"/>
      <c r="M14" s="226" t="s">
        <v>484</v>
      </c>
    </row>
    <row r="15" spans="1:13" ht="48.75" customHeight="1" x14ac:dyDescent="0.3">
      <c r="A15" s="432"/>
      <c r="B15" s="437"/>
      <c r="C15" s="431"/>
      <c r="D15" s="178" t="s">
        <v>276</v>
      </c>
      <c r="E15" s="199">
        <v>10</v>
      </c>
      <c r="F15" s="179"/>
      <c r="G15" s="179"/>
      <c r="H15" s="179"/>
      <c r="I15" s="179"/>
      <c r="J15" s="179">
        <f t="shared" si="0"/>
        <v>0</v>
      </c>
      <c r="K15" s="204">
        <v>1</v>
      </c>
      <c r="L15" s="429"/>
      <c r="M15" s="226" t="s">
        <v>484</v>
      </c>
    </row>
    <row r="16" spans="1:13" ht="45" customHeight="1" x14ac:dyDescent="0.3">
      <c r="A16" s="432"/>
      <c r="B16" s="200" t="s">
        <v>413</v>
      </c>
      <c r="C16" s="178" t="s">
        <v>281</v>
      </c>
      <c r="D16" s="178" t="s">
        <v>282</v>
      </c>
      <c r="E16" s="199">
        <v>2.0299999999999998</v>
      </c>
      <c r="F16" s="187"/>
      <c r="G16" s="187"/>
      <c r="H16" s="179"/>
      <c r="I16" s="179"/>
      <c r="J16" s="187">
        <f t="shared" si="0"/>
        <v>0</v>
      </c>
      <c r="K16" s="205">
        <f t="shared" si="1"/>
        <v>0</v>
      </c>
      <c r="L16" s="429"/>
      <c r="M16" s="226" t="s">
        <v>484</v>
      </c>
    </row>
    <row r="17" spans="1:13" ht="55.5" customHeight="1" x14ac:dyDescent="0.3">
      <c r="A17" s="432"/>
      <c r="B17" s="438" t="s">
        <v>414</v>
      </c>
      <c r="C17" s="430" t="s">
        <v>288</v>
      </c>
      <c r="D17" s="178" t="s">
        <v>289</v>
      </c>
      <c r="E17" s="199">
        <v>10</v>
      </c>
      <c r="F17" s="179"/>
      <c r="G17" s="179"/>
      <c r="H17" s="179"/>
      <c r="I17" s="179"/>
      <c r="J17" s="179">
        <f t="shared" si="0"/>
        <v>0</v>
      </c>
      <c r="K17" s="204">
        <f t="shared" si="1"/>
        <v>0</v>
      </c>
      <c r="L17" s="429"/>
      <c r="M17" s="226" t="s">
        <v>484</v>
      </c>
    </row>
    <row r="18" spans="1:13" ht="51" customHeight="1" x14ac:dyDescent="0.3">
      <c r="A18" s="432"/>
      <c r="B18" s="439"/>
      <c r="C18" s="432"/>
      <c r="D18" s="178" t="s">
        <v>291</v>
      </c>
      <c r="E18" s="181">
        <v>1</v>
      </c>
      <c r="F18" s="179"/>
      <c r="G18" s="179"/>
      <c r="H18" s="179"/>
      <c r="I18" s="179"/>
      <c r="J18" s="179">
        <f t="shared" si="0"/>
        <v>0</v>
      </c>
      <c r="K18" s="204">
        <f t="shared" si="1"/>
        <v>0</v>
      </c>
      <c r="L18" s="429"/>
      <c r="M18" s="226" t="s">
        <v>484</v>
      </c>
    </row>
    <row r="19" spans="1:13" ht="56.25" customHeight="1" x14ac:dyDescent="0.3">
      <c r="A19" s="432"/>
      <c r="B19" s="439"/>
      <c r="C19" s="432"/>
      <c r="D19" s="178" t="s">
        <v>293</v>
      </c>
      <c r="E19" s="226">
        <v>1</v>
      </c>
      <c r="F19" s="179"/>
      <c r="G19" s="179"/>
      <c r="H19" s="179"/>
      <c r="I19" s="179"/>
      <c r="J19" s="179">
        <f t="shared" si="0"/>
        <v>0</v>
      </c>
      <c r="K19" s="204">
        <f t="shared" si="1"/>
        <v>0</v>
      </c>
      <c r="L19" s="429"/>
      <c r="M19" s="226" t="s">
        <v>484</v>
      </c>
    </row>
    <row r="20" spans="1:13" ht="54.75" customHeight="1" x14ac:dyDescent="0.3">
      <c r="A20" s="432"/>
      <c r="B20" s="439"/>
      <c r="C20" s="432"/>
      <c r="D20" s="178" t="s">
        <v>296</v>
      </c>
      <c r="E20" s="181">
        <v>1</v>
      </c>
      <c r="F20" s="179"/>
      <c r="G20" s="179"/>
      <c r="H20" s="179"/>
      <c r="I20" s="179"/>
      <c r="J20" s="179">
        <f t="shared" si="0"/>
        <v>0</v>
      </c>
      <c r="K20" s="204">
        <f t="shared" si="1"/>
        <v>0</v>
      </c>
      <c r="L20" s="429"/>
      <c r="M20" s="226" t="s">
        <v>484</v>
      </c>
    </row>
    <row r="21" spans="1:13" ht="54.75" customHeight="1" x14ac:dyDescent="0.3">
      <c r="A21" s="431"/>
      <c r="B21" s="440"/>
      <c r="C21" s="431"/>
      <c r="D21" s="178" t="s">
        <v>298</v>
      </c>
      <c r="E21" s="181">
        <v>14</v>
      </c>
      <c r="F21" s="179"/>
      <c r="G21" s="179"/>
      <c r="H21" s="179"/>
      <c r="I21" s="179"/>
      <c r="J21" s="179">
        <f t="shared" si="0"/>
        <v>0</v>
      </c>
      <c r="K21" s="204">
        <f t="shared" si="1"/>
        <v>0</v>
      </c>
      <c r="L21" s="429"/>
      <c r="M21" s="226" t="s">
        <v>484</v>
      </c>
    </row>
    <row r="22" spans="1:13" ht="90" customHeight="1" x14ac:dyDescent="0.3">
      <c r="A22" s="430" t="s">
        <v>417</v>
      </c>
      <c r="B22" s="178" t="s">
        <v>418</v>
      </c>
      <c r="C22" s="189" t="s">
        <v>326</v>
      </c>
      <c r="D22" s="178" t="s">
        <v>327</v>
      </c>
      <c r="E22" s="211">
        <v>1</v>
      </c>
      <c r="F22" s="179"/>
      <c r="G22" s="179"/>
      <c r="H22" s="179"/>
      <c r="I22" s="179"/>
      <c r="J22" s="179">
        <f t="shared" si="0"/>
        <v>0</v>
      </c>
      <c r="K22" s="204">
        <f t="shared" si="1"/>
        <v>0</v>
      </c>
      <c r="L22" s="429"/>
      <c r="M22" s="226" t="s">
        <v>329</v>
      </c>
    </row>
    <row r="23" spans="1:13" ht="67.5" customHeight="1" x14ac:dyDescent="0.3">
      <c r="A23" s="432"/>
      <c r="B23" s="206" t="s">
        <v>452</v>
      </c>
      <c r="C23" s="188" t="s">
        <v>335</v>
      </c>
      <c r="D23" s="178" t="s">
        <v>336</v>
      </c>
      <c r="E23" s="199">
        <v>13</v>
      </c>
      <c r="F23" s="179"/>
      <c r="G23" s="179"/>
      <c r="H23" s="179"/>
      <c r="I23" s="179"/>
      <c r="J23" s="179">
        <f t="shared" si="0"/>
        <v>0</v>
      </c>
      <c r="K23" s="204">
        <f t="shared" si="1"/>
        <v>0</v>
      </c>
      <c r="L23" s="429"/>
      <c r="M23" s="226" t="s">
        <v>329</v>
      </c>
    </row>
    <row r="24" spans="1:13" ht="62.25" customHeight="1" x14ac:dyDescent="0.3">
      <c r="A24" s="432"/>
      <c r="B24" s="146" t="s">
        <v>419</v>
      </c>
      <c r="C24" s="190" t="s">
        <v>340</v>
      </c>
      <c r="D24" s="178" t="s">
        <v>341</v>
      </c>
      <c r="E24" s="211">
        <v>2</v>
      </c>
      <c r="F24" s="179"/>
      <c r="G24" s="179"/>
      <c r="H24" s="179"/>
      <c r="I24" s="179"/>
      <c r="J24" s="179">
        <f t="shared" si="0"/>
        <v>0</v>
      </c>
      <c r="K24" s="204">
        <f t="shared" si="1"/>
        <v>0</v>
      </c>
      <c r="L24" s="429"/>
      <c r="M24" s="226" t="s">
        <v>329</v>
      </c>
    </row>
    <row r="25" spans="1:13" ht="85.5" customHeight="1" x14ac:dyDescent="0.3">
      <c r="A25" s="431"/>
      <c r="B25" s="178" t="s">
        <v>453</v>
      </c>
      <c r="C25" s="178" t="s">
        <v>346</v>
      </c>
      <c r="D25" s="178" t="s">
        <v>454</v>
      </c>
      <c r="E25" s="199">
        <v>0.5</v>
      </c>
      <c r="F25" s="179"/>
      <c r="G25" s="179"/>
      <c r="H25" s="187"/>
      <c r="I25" s="179"/>
      <c r="J25" s="179">
        <f t="shared" si="0"/>
        <v>0</v>
      </c>
      <c r="K25" s="204">
        <f t="shared" si="1"/>
        <v>0</v>
      </c>
      <c r="L25" s="429"/>
      <c r="M25" s="226" t="s">
        <v>329</v>
      </c>
    </row>
    <row r="26" spans="1:13" ht="63.75" customHeight="1" x14ac:dyDescent="0.3">
      <c r="A26" s="198" t="s">
        <v>420</v>
      </c>
      <c r="B26" s="191" t="s">
        <v>421</v>
      </c>
      <c r="C26" s="191" t="s">
        <v>353</v>
      </c>
      <c r="D26" s="191" t="s">
        <v>354</v>
      </c>
      <c r="E26" s="184">
        <v>5</v>
      </c>
      <c r="F26" s="179"/>
      <c r="G26" s="179"/>
      <c r="H26" s="179"/>
      <c r="I26" s="179"/>
      <c r="J26" s="179">
        <f t="shared" si="0"/>
        <v>0</v>
      </c>
      <c r="K26" s="204">
        <f t="shared" si="1"/>
        <v>0</v>
      </c>
      <c r="L26" s="186"/>
      <c r="M26" s="226" t="s">
        <v>318</v>
      </c>
    </row>
    <row r="27" spans="1:13" ht="95.25" customHeight="1" x14ac:dyDescent="0.3">
      <c r="A27" s="434" t="s">
        <v>422</v>
      </c>
      <c r="B27" s="430" t="s">
        <v>423</v>
      </c>
      <c r="C27" s="434" t="s">
        <v>376</v>
      </c>
      <c r="D27" s="189" t="s">
        <v>455</v>
      </c>
      <c r="E27" s="211">
        <v>117</v>
      </c>
      <c r="F27" s="179"/>
      <c r="G27" s="179"/>
      <c r="H27" s="179"/>
      <c r="I27" s="179"/>
      <c r="J27" s="179">
        <f t="shared" si="0"/>
        <v>0</v>
      </c>
      <c r="K27" s="204">
        <f t="shared" si="1"/>
        <v>0</v>
      </c>
      <c r="L27" s="429"/>
      <c r="M27" s="226" t="s">
        <v>378</v>
      </c>
    </row>
    <row r="28" spans="1:13" ht="95.25" customHeight="1" x14ac:dyDescent="0.3">
      <c r="A28" s="436"/>
      <c r="B28" s="431"/>
      <c r="C28" s="436"/>
      <c r="D28" s="236" t="s">
        <v>456</v>
      </c>
      <c r="E28" s="236">
        <v>60</v>
      </c>
      <c r="F28" s="179"/>
      <c r="G28" s="179"/>
      <c r="H28" s="179"/>
      <c r="I28" s="179"/>
      <c r="J28" s="179">
        <f t="shared" si="0"/>
        <v>0</v>
      </c>
      <c r="K28" s="204">
        <f t="shared" si="1"/>
        <v>0</v>
      </c>
      <c r="L28" s="429"/>
      <c r="M28" s="237" t="s">
        <v>378</v>
      </c>
    </row>
    <row r="29" spans="1:13" x14ac:dyDescent="0.3">
      <c r="A29" s="192" t="s">
        <v>397</v>
      </c>
    </row>
    <row r="30" spans="1:13" x14ac:dyDescent="0.3">
      <c r="A30" s="192"/>
    </row>
    <row r="32" spans="1:13" ht="37.5" customHeight="1" x14ac:dyDescent="0.3">
      <c r="A32" s="193" t="s">
        <v>12</v>
      </c>
      <c r="B32" s="170" t="s">
        <v>424</v>
      </c>
      <c r="C32" s="170" t="s">
        <v>399</v>
      </c>
    </row>
    <row r="33" spans="1:3" ht="66" x14ac:dyDescent="0.3">
      <c r="A33" s="189" t="s">
        <v>406</v>
      </c>
      <c r="B33" s="194"/>
      <c r="C33" s="195"/>
    </row>
    <row r="34" spans="1:3" ht="49.5" x14ac:dyDescent="0.3">
      <c r="A34" s="189" t="s">
        <v>408</v>
      </c>
      <c r="B34" s="194"/>
      <c r="C34" s="195"/>
    </row>
    <row r="35" spans="1:3" ht="66" x14ac:dyDescent="0.3">
      <c r="A35" s="189" t="s">
        <v>409</v>
      </c>
      <c r="B35" s="194"/>
      <c r="C35" s="195"/>
    </row>
    <row r="36" spans="1:3" ht="99" x14ac:dyDescent="0.3">
      <c r="A36" s="189" t="s">
        <v>411</v>
      </c>
      <c r="B36" s="194"/>
      <c r="C36" s="195"/>
    </row>
    <row r="37" spans="1:3" ht="115.5" x14ac:dyDescent="0.3">
      <c r="A37" s="189" t="s">
        <v>415</v>
      </c>
      <c r="B37" s="194"/>
      <c r="C37" s="195"/>
    </row>
    <row r="38" spans="1:3" ht="82.5" x14ac:dyDescent="0.3">
      <c r="A38" s="189" t="s">
        <v>416</v>
      </c>
      <c r="B38" s="194"/>
      <c r="C38" s="195"/>
    </row>
    <row r="39" spans="1:3" ht="66" x14ac:dyDescent="0.3">
      <c r="A39" s="189" t="s">
        <v>417</v>
      </c>
      <c r="B39" s="194"/>
      <c r="C39" s="195"/>
    </row>
    <row r="40" spans="1:3" ht="49.5" x14ac:dyDescent="0.3">
      <c r="A40" s="189" t="s">
        <v>420</v>
      </c>
      <c r="B40" s="194"/>
      <c r="C40" s="195"/>
    </row>
    <row r="41" spans="1:3" ht="82.5" x14ac:dyDescent="0.3">
      <c r="A41" s="189" t="s">
        <v>422</v>
      </c>
      <c r="B41" s="194"/>
      <c r="C41" s="195"/>
    </row>
    <row r="44" spans="1:3" ht="36" customHeight="1" x14ac:dyDescent="0.3">
      <c r="A44" s="193" t="s">
        <v>425</v>
      </c>
      <c r="B44" s="170" t="s">
        <v>424</v>
      </c>
      <c r="C44" s="193" t="s">
        <v>399</v>
      </c>
    </row>
    <row r="45" spans="1:3" ht="41.25" customHeight="1" x14ac:dyDescent="0.3">
      <c r="A45" s="189" t="s">
        <v>426</v>
      </c>
      <c r="B45" s="194"/>
      <c r="C45" s="195"/>
    </row>
    <row r="46" spans="1:3" ht="66" x14ac:dyDescent="0.3">
      <c r="A46" s="189" t="s">
        <v>427</v>
      </c>
      <c r="B46" s="194"/>
      <c r="C46" s="195"/>
    </row>
    <row r="47" spans="1:3" ht="33" x14ac:dyDescent="0.3">
      <c r="A47" s="189" t="s">
        <v>428</v>
      </c>
      <c r="B47" s="194"/>
      <c r="C47" s="195"/>
    </row>
    <row r="48" spans="1:3" ht="37.5" customHeight="1" x14ac:dyDescent="0.3">
      <c r="A48" s="179" t="s">
        <v>429</v>
      </c>
      <c r="B48" s="196"/>
      <c r="C48" s="195"/>
    </row>
  </sheetData>
  <mergeCells count="21">
    <mergeCell ref="L27:L28"/>
    <mergeCell ref="C27:C28"/>
    <mergeCell ref="B27:B28"/>
    <mergeCell ref="A27:A28"/>
    <mergeCell ref="A22:A25"/>
    <mergeCell ref="L22:L25"/>
    <mergeCell ref="L2:L3"/>
    <mergeCell ref="A2:A3"/>
    <mergeCell ref="B2:B3"/>
    <mergeCell ref="C2:C3"/>
    <mergeCell ref="A13:A21"/>
    <mergeCell ref="A4:A11"/>
    <mergeCell ref="C4:C8"/>
    <mergeCell ref="L4:L11"/>
    <mergeCell ref="B8:B11"/>
    <mergeCell ref="C9:C11"/>
    <mergeCell ref="L13:L21"/>
    <mergeCell ref="B13:B15"/>
    <mergeCell ref="C13:C15"/>
    <mergeCell ref="B17:B21"/>
    <mergeCell ref="C17:C2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49" zoomScale="80" zoomScaleNormal="80" workbookViewId="0">
      <selection activeCell="A54" sqref="A54"/>
    </sheetView>
  </sheetViews>
  <sheetFormatPr baseColWidth="10" defaultColWidth="10.85546875" defaultRowHeight="15.75" x14ac:dyDescent="0.25"/>
  <cols>
    <col min="1" max="1" width="26.5703125" style="27" customWidth="1"/>
    <col min="2" max="2" width="10.85546875" style="5"/>
    <col min="3" max="3" width="28.5703125" style="5" customWidth="1"/>
    <col min="4" max="4" width="21.5703125" style="5" customWidth="1"/>
    <col min="5" max="5" width="19.42578125" style="5" customWidth="1"/>
    <col min="6" max="6" width="27.5703125" style="5" customWidth="1"/>
    <col min="7" max="7" width="17.140625" style="5" customWidth="1"/>
    <col min="8" max="8" width="27.42578125" style="5" customWidth="1"/>
    <col min="9" max="9" width="15.7109375" style="5" customWidth="1"/>
    <col min="10" max="10" width="17.7109375" style="5" customWidth="1"/>
    <col min="11" max="11" width="19.42578125" style="5" customWidth="1"/>
    <col min="12" max="12" width="25.42578125" style="5" customWidth="1"/>
    <col min="13" max="13" width="20.7109375" style="5" customWidth="1"/>
    <col min="14" max="15" width="10.85546875" style="5"/>
    <col min="16" max="16" width="16.7109375" style="5" customWidth="1"/>
    <col min="17" max="17" width="20.5703125" style="5" customWidth="1"/>
    <col min="18" max="18" width="18.7109375" style="5" customWidth="1"/>
    <col min="19" max="19" width="22.85546875" style="5" customWidth="1"/>
    <col min="20" max="20" width="22.140625" style="5" customWidth="1"/>
    <col min="21" max="21" width="25.5703125" style="5" customWidth="1"/>
    <col min="22" max="22" width="21.140625" style="5" customWidth="1"/>
    <col min="23" max="23" width="19.140625" style="5" customWidth="1"/>
    <col min="24" max="24" width="17.42578125" style="5" customWidth="1"/>
    <col min="25" max="25" width="16.5703125" style="5" customWidth="1"/>
    <col min="26" max="26" width="16.42578125" style="5" customWidth="1"/>
    <col min="27" max="27" width="28.7109375" style="5" customWidth="1"/>
    <col min="28" max="28" width="19.5703125" style="5" customWidth="1"/>
    <col min="29" max="29" width="21.140625" style="5" customWidth="1"/>
    <col min="30" max="30" width="21.7109375" style="5" customWidth="1"/>
    <col min="31" max="31" width="25.5703125" style="5" customWidth="1"/>
    <col min="32" max="32" width="22.28515625" style="5" customWidth="1"/>
    <col min="33" max="33" width="29.7109375" style="5" customWidth="1"/>
    <col min="34" max="34" width="18.7109375" style="5" customWidth="1"/>
    <col min="35" max="35" width="18.28515625" style="5" customWidth="1"/>
    <col min="36" max="36" width="22.28515625" style="5" customWidth="1"/>
    <col min="37" max="16384" width="10.85546875" style="5"/>
  </cols>
  <sheetData>
    <row r="1" spans="1:50" ht="54.75" customHeight="1" x14ac:dyDescent="0.25">
      <c r="A1" s="467" t="s">
        <v>155</v>
      </c>
      <c r="B1" s="467"/>
      <c r="C1" s="467"/>
      <c r="D1" s="467"/>
      <c r="E1" s="467"/>
      <c r="F1" s="467"/>
      <c r="G1" s="467"/>
      <c r="H1" s="467"/>
    </row>
    <row r="2" spans="1:50" ht="21" x14ac:dyDescent="0.25">
      <c r="A2" s="24"/>
      <c r="B2" s="22"/>
      <c r="C2" s="22"/>
      <c r="D2" s="22"/>
      <c r="E2" s="22"/>
      <c r="F2" s="22"/>
      <c r="G2" s="22"/>
      <c r="H2" s="22"/>
    </row>
    <row r="3" spans="1:50" ht="33" customHeight="1" x14ac:dyDescent="0.25">
      <c r="A3" s="462" t="s">
        <v>66</v>
      </c>
      <c r="B3" s="462"/>
      <c r="C3" s="462"/>
      <c r="D3" s="462"/>
      <c r="E3" s="462"/>
      <c r="F3" s="462"/>
      <c r="G3" s="462"/>
      <c r="H3" s="462"/>
      <c r="I3" s="9"/>
      <c r="J3" s="9"/>
      <c r="K3" s="9"/>
      <c r="L3" s="9"/>
      <c r="M3" s="9"/>
      <c r="N3" s="9"/>
      <c r="O3" s="9"/>
      <c r="P3" s="9"/>
      <c r="Q3" s="9"/>
      <c r="R3" s="9"/>
      <c r="S3" s="9"/>
      <c r="T3" s="9"/>
      <c r="U3" s="9"/>
      <c r="V3" s="9"/>
      <c r="W3" s="9"/>
      <c r="X3" s="9"/>
      <c r="Y3" s="9"/>
      <c r="Z3" s="9"/>
      <c r="AA3" s="10"/>
      <c r="AB3" s="10"/>
      <c r="AC3" s="10"/>
      <c r="AD3" s="10"/>
      <c r="AE3" s="10"/>
      <c r="AF3" s="10"/>
      <c r="AG3" s="11"/>
      <c r="AH3" s="11"/>
      <c r="AI3" s="11"/>
      <c r="AJ3" s="11"/>
      <c r="AK3" s="11"/>
      <c r="AL3" s="11"/>
      <c r="AM3" s="11"/>
      <c r="AN3" s="11"/>
      <c r="AO3" s="11"/>
      <c r="AP3" s="11"/>
      <c r="AQ3" s="9"/>
      <c r="AR3" s="9"/>
      <c r="AS3" s="9"/>
      <c r="AT3" s="9"/>
      <c r="AU3" s="9"/>
      <c r="AV3" s="9"/>
      <c r="AW3" s="12"/>
      <c r="AX3" s="12"/>
    </row>
    <row r="4" spans="1:50" ht="48" customHeight="1" x14ac:dyDescent="0.25">
      <c r="A4" s="23" t="s">
        <v>71</v>
      </c>
      <c r="B4" s="455" t="s">
        <v>72</v>
      </c>
      <c r="C4" s="455"/>
      <c r="D4" s="455"/>
      <c r="E4" s="455"/>
      <c r="F4" s="455"/>
      <c r="G4" s="455"/>
      <c r="H4" s="455"/>
    </row>
    <row r="5" spans="1:50" ht="31.5" customHeight="1" x14ac:dyDescent="0.25">
      <c r="A5" s="13" t="s">
        <v>1</v>
      </c>
      <c r="B5" s="455" t="s">
        <v>73</v>
      </c>
      <c r="C5" s="455"/>
      <c r="D5" s="455"/>
      <c r="E5" s="455"/>
      <c r="F5" s="455"/>
      <c r="G5" s="455"/>
      <c r="H5" s="455"/>
    </row>
    <row r="6" spans="1:50" ht="40.5" customHeight="1" x14ac:dyDescent="0.25">
      <c r="A6" s="23" t="s">
        <v>2</v>
      </c>
      <c r="B6" s="455" t="s">
        <v>74</v>
      </c>
      <c r="C6" s="455"/>
      <c r="D6" s="455"/>
      <c r="E6" s="455"/>
      <c r="F6" s="455"/>
      <c r="G6" s="455"/>
      <c r="H6" s="455"/>
    </row>
    <row r="7" spans="1:50" ht="41.1" customHeight="1" x14ac:dyDescent="0.25">
      <c r="A7" s="13" t="s">
        <v>3</v>
      </c>
      <c r="B7" s="455" t="s">
        <v>75</v>
      </c>
      <c r="C7" s="455"/>
      <c r="D7" s="455"/>
      <c r="E7" s="455"/>
      <c r="F7" s="455"/>
      <c r="G7" s="455"/>
      <c r="H7" s="455"/>
    </row>
    <row r="8" spans="1:50" ht="31.5" x14ac:dyDescent="0.25">
      <c r="A8" s="13" t="s">
        <v>4</v>
      </c>
      <c r="B8" s="455" t="s">
        <v>76</v>
      </c>
      <c r="C8" s="455"/>
      <c r="D8" s="455"/>
      <c r="E8" s="455"/>
      <c r="F8" s="455"/>
      <c r="G8" s="455"/>
      <c r="H8" s="455"/>
    </row>
    <row r="9" spans="1:50" ht="31.5" x14ac:dyDescent="0.25">
      <c r="A9" s="13" t="s">
        <v>63</v>
      </c>
      <c r="B9" s="455" t="s">
        <v>77</v>
      </c>
      <c r="C9" s="455"/>
      <c r="D9" s="455"/>
      <c r="E9" s="455"/>
      <c r="F9" s="455"/>
      <c r="G9" s="455"/>
      <c r="H9" s="455"/>
    </row>
    <row r="10" spans="1:50" ht="31.5" x14ac:dyDescent="0.25">
      <c r="A10" s="23" t="s">
        <v>65</v>
      </c>
      <c r="B10" s="455" t="s">
        <v>78</v>
      </c>
      <c r="C10" s="455"/>
      <c r="D10" s="455"/>
      <c r="E10" s="455"/>
      <c r="F10" s="455"/>
      <c r="G10" s="455"/>
      <c r="H10" s="455"/>
    </row>
    <row r="11" spans="1:50" ht="31.5" x14ac:dyDescent="0.25">
      <c r="A11" s="23" t="s">
        <v>64</v>
      </c>
      <c r="B11" s="455" t="s">
        <v>79</v>
      </c>
      <c r="C11" s="455"/>
      <c r="D11" s="455"/>
      <c r="E11" s="455"/>
      <c r="F11" s="455"/>
      <c r="G11" s="455"/>
      <c r="H11" s="455"/>
    </row>
    <row r="12" spans="1:50" ht="31.5" x14ac:dyDescent="0.25">
      <c r="A12" s="23" t="s">
        <v>154</v>
      </c>
      <c r="B12" s="455" t="s">
        <v>80</v>
      </c>
      <c r="C12" s="455"/>
      <c r="D12" s="455"/>
      <c r="E12" s="455"/>
      <c r="F12" s="455"/>
      <c r="G12" s="455"/>
      <c r="H12" s="455"/>
    </row>
    <row r="13" spans="1:50" ht="58.5" customHeight="1" x14ac:dyDescent="0.25">
      <c r="A13" s="13" t="s">
        <v>81</v>
      </c>
      <c r="B13" s="455" t="s">
        <v>82</v>
      </c>
      <c r="C13" s="455"/>
      <c r="D13" s="455"/>
      <c r="E13" s="455"/>
      <c r="F13" s="455"/>
      <c r="G13" s="455"/>
      <c r="H13" s="455"/>
    </row>
    <row r="14" spans="1:50" ht="31.5" x14ac:dyDescent="0.25">
      <c r="A14" s="13" t="s">
        <v>6</v>
      </c>
      <c r="B14" s="455" t="s">
        <v>83</v>
      </c>
      <c r="C14" s="455"/>
      <c r="D14" s="455"/>
      <c r="E14" s="455"/>
      <c r="F14" s="455"/>
      <c r="G14" s="455"/>
      <c r="H14" s="455"/>
    </row>
    <row r="15" spans="1:50" ht="47.25" x14ac:dyDescent="0.25">
      <c r="A15" s="13" t="s">
        <v>7</v>
      </c>
      <c r="B15" s="455" t="s">
        <v>84</v>
      </c>
      <c r="C15" s="455"/>
      <c r="D15" s="455"/>
      <c r="E15" s="455"/>
      <c r="F15" s="455"/>
      <c r="G15" s="455"/>
      <c r="H15" s="455"/>
    </row>
    <row r="16" spans="1:50" ht="45" customHeight="1" x14ac:dyDescent="0.25">
      <c r="A16" s="13" t="s">
        <v>8</v>
      </c>
      <c r="B16" s="455" t="s">
        <v>85</v>
      </c>
      <c r="C16" s="455"/>
      <c r="D16" s="455"/>
      <c r="E16" s="455"/>
      <c r="F16" s="455"/>
      <c r="G16" s="455"/>
      <c r="H16" s="455"/>
    </row>
    <row r="17" spans="1:8" ht="47.25" x14ac:dyDescent="0.25">
      <c r="A17" s="13" t="s">
        <v>9</v>
      </c>
      <c r="B17" s="455" t="s">
        <v>86</v>
      </c>
      <c r="C17" s="455"/>
      <c r="D17" s="455"/>
      <c r="E17" s="455"/>
      <c r="F17" s="455"/>
      <c r="G17" s="455"/>
      <c r="H17" s="455"/>
    </row>
    <row r="18" spans="1:8" ht="47.25" x14ac:dyDescent="0.25">
      <c r="A18" s="23" t="s">
        <v>87</v>
      </c>
      <c r="B18" s="455" t="s">
        <v>88</v>
      </c>
      <c r="C18" s="455"/>
      <c r="D18" s="455"/>
      <c r="E18" s="455"/>
      <c r="F18" s="455"/>
      <c r="G18" s="455"/>
      <c r="H18" s="455"/>
    </row>
    <row r="19" spans="1:8" ht="60" customHeight="1" x14ac:dyDescent="0.25">
      <c r="A19" s="23" t="s">
        <v>10</v>
      </c>
      <c r="B19" s="455" t="s">
        <v>89</v>
      </c>
      <c r="C19" s="455"/>
      <c r="D19" s="455"/>
      <c r="E19" s="455"/>
      <c r="F19" s="455"/>
      <c r="G19" s="455"/>
      <c r="H19" s="455"/>
    </row>
    <row r="20" spans="1:8" ht="31.5" x14ac:dyDescent="0.25">
      <c r="A20" s="13" t="s">
        <v>11</v>
      </c>
      <c r="B20" s="455" t="s">
        <v>90</v>
      </c>
      <c r="C20" s="455"/>
      <c r="D20" s="455"/>
      <c r="E20" s="455"/>
      <c r="F20" s="455"/>
      <c r="G20" s="455"/>
      <c r="H20" s="455"/>
    </row>
    <row r="21" spans="1:8" ht="31.5" x14ac:dyDescent="0.25">
      <c r="A21" s="13" t="s">
        <v>152</v>
      </c>
      <c r="B21" s="455" t="s">
        <v>91</v>
      </c>
      <c r="C21" s="455"/>
      <c r="D21" s="455"/>
      <c r="E21" s="455"/>
      <c r="F21" s="455"/>
      <c r="G21" s="455"/>
      <c r="H21" s="455"/>
    </row>
    <row r="22" spans="1:8" ht="31.5" x14ac:dyDescent="0.25">
      <c r="A22" s="13" t="s">
        <v>153</v>
      </c>
      <c r="B22" s="455" t="s">
        <v>92</v>
      </c>
      <c r="C22" s="455"/>
      <c r="D22" s="455"/>
      <c r="E22" s="455"/>
      <c r="F22" s="455"/>
      <c r="G22" s="455"/>
      <c r="H22" s="455"/>
    </row>
    <row r="23" spans="1:8" x14ac:dyDescent="0.25">
      <c r="A23" s="463"/>
      <c r="B23" s="464"/>
      <c r="C23" s="464"/>
      <c r="D23" s="464"/>
      <c r="E23" s="464"/>
      <c r="F23" s="464"/>
      <c r="G23" s="464"/>
      <c r="H23" s="464"/>
    </row>
    <row r="24" spans="1:8" ht="33" customHeight="1" x14ac:dyDescent="0.25">
      <c r="A24" s="462" t="s">
        <v>93</v>
      </c>
      <c r="B24" s="462"/>
      <c r="C24" s="462"/>
      <c r="D24" s="462"/>
      <c r="E24" s="462"/>
      <c r="F24" s="462"/>
      <c r="G24" s="462"/>
      <c r="H24" s="462"/>
    </row>
    <row r="25" spans="1:8" ht="116.25" customHeight="1" x14ac:dyDescent="0.25">
      <c r="A25" s="466" t="s">
        <v>94</v>
      </c>
      <c r="B25" s="466"/>
      <c r="C25" s="466"/>
      <c r="D25" s="466"/>
      <c r="E25" s="466"/>
      <c r="F25" s="466"/>
      <c r="G25" s="466"/>
      <c r="H25" s="466"/>
    </row>
    <row r="26" spans="1:8" ht="147.94999999999999" customHeight="1" x14ac:dyDescent="0.25">
      <c r="A26" s="23" t="s">
        <v>95</v>
      </c>
      <c r="B26" s="455" t="s">
        <v>96</v>
      </c>
      <c r="C26" s="455"/>
      <c r="D26" s="455"/>
      <c r="E26" s="455"/>
      <c r="F26" s="455"/>
      <c r="G26" s="455"/>
      <c r="H26" s="455"/>
    </row>
    <row r="27" spans="1:8" ht="69.75" customHeight="1" x14ac:dyDescent="0.25">
      <c r="A27" s="23" t="s">
        <v>97</v>
      </c>
      <c r="B27" s="455" t="s">
        <v>98</v>
      </c>
      <c r="C27" s="455"/>
      <c r="D27" s="455"/>
      <c r="E27" s="455"/>
      <c r="F27" s="455"/>
      <c r="G27" s="455"/>
      <c r="H27" s="455"/>
    </row>
    <row r="28" spans="1:8" ht="53.25" customHeight="1" x14ac:dyDescent="0.25">
      <c r="A28" s="23" t="s">
        <v>99</v>
      </c>
      <c r="B28" s="455" t="s">
        <v>100</v>
      </c>
      <c r="C28" s="455"/>
      <c r="D28" s="455"/>
      <c r="E28" s="455"/>
      <c r="F28" s="455"/>
      <c r="G28" s="455"/>
      <c r="H28" s="455"/>
    </row>
    <row r="29" spans="1:8" ht="28.5" customHeight="1" x14ac:dyDescent="0.25">
      <c r="A29" s="23" t="s">
        <v>101</v>
      </c>
      <c r="B29" s="455" t="s">
        <v>102</v>
      </c>
      <c r="C29" s="455"/>
      <c r="D29" s="455"/>
      <c r="E29" s="455"/>
      <c r="F29" s="455"/>
      <c r="G29" s="455"/>
      <c r="H29" s="455"/>
    </row>
    <row r="30" spans="1:8" x14ac:dyDescent="0.25">
      <c r="A30" s="465"/>
      <c r="B30" s="465"/>
      <c r="C30" s="465"/>
      <c r="D30" s="465"/>
      <c r="E30" s="465"/>
      <c r="F30" s="465"/>
      <c r="G30" s="465"/>
      <c r="H30" s="465"/>
    </row>
    <row r="31" spans="1:8" ht="33" customHeight="1" x14ac:dyDescent="0.25">
      <c r="A31" s="462" t="s">
        <v>103</v>
      </c>
      <c r="B31" s="462"/>
      <c r="C31" s="462"/>
      <c r="D31" s="462"/>
      <c r="E31" s="462"/>
      <c r="F31" s="462"/>
      <c r="G31" s="462"/>
      <c r="H31" s="462"/>
    </row>
    <row r="32" spans="1:8" ht="42" customHeight="1" x14ac:dyDescent="0.25">
      <c r="A32" s="13" t="s">
        <v>12</v>
      </c>
      <c r="B32" s="451" t="s">
        <v>104</v>
      </c>
      <c r="C32" s="452"/>
      <c r="D32" s="452"/>
      <c r="E32" s="452"/>
      <c r="F32" s="452"/>
      <c r="G32" s="452"/>
      <c r="H32" s="453"/>
    </row>
    <row r="33" spans="1:8" ht="43.5" customHeight="1" x14ac:dyDescent="0.25">
      <c r="A33" s="13" t="s">
        <v>13</v>
      </c>
      <c r="B33" s="451" t="s">
        <v>105</v>
      </c>
      <c r="C33" s="452"/>
      <c r="D33" s="452"/>
      <c r="E33" s="452"/>
      <c r="F33" s="452"/>
      <c r="G33" s="452"/>
      <c r="H33" s="453"/>
    </row>
    <row r="34" spans="1:8" ht="40.5" customHeight="1" x14ac:dyDescent="0.25">
      <c r="A34" s="13" t="s">
        <v>14</v>
      </c>
      <c r="B34" s="451" t="s">
        <v>106</v>
      </c>
      <c r="C34" s="452"/>
      <c r="D34" s="452"/>
      <c r="E34" s="452"/>
      <c r="F34" s="452"/>
      <c r="G34" s="452"/>
      <c r="H34" s="453"/>
    </row>
    <row r="35" spans="1:8" ht="75.75" customHeight="1" x14ac:dyDescent="0.25">
      <c r="A35" s="25" t="s">
        <v>107</v>
      </c>
      <c r="B35" s="458" t="s">
        <v>108</v>
      </c>
      <c r="C35" s="459"/>
      <c r="D35" s="459"/>
      <c r="E35" s="459"/>
      <c r="F35" s="459"/>
      <c r="G35" s="459"/>
      <c r="H35" s="460"/>
    </row>
    <row r="36" spans="1:8" ht="27.6" customHeight="1" x14ac:dyDescent="0.25">
      <c r="A36" s="25" t="s">
        <v>15</v>
      </c>
      <c r="B36" s="441" t="s">
        <v>109</v>
      </c>
      <c r="C36" s="442"/>
      <c r="D36" s="442"/>
      <c r="E36" s="442"/>
      <c r="F36" s="442"/>
      <c r="G36" s="442"/>
      <c r="H36" s="443"/>
    </row>
    <row r="37" spans="1:8" ht="47.45" customHeight="1" x14ac:dyDescent="0.25">
      <c r="A37" s="25" t="s">
        <v>135</v>
      </c>
      <c r="B37" s="441" t="s">
        <v>110</v>
      </c>
      <c r="C37" s="442"/>
      <c r="D37" s="442"/>
      <c r="E37" s="442"/>
      <c r="F37" s="442"/>
      <c r="G37" s="442"/>
      <c r="H37" s="443"/>
    </row>
    <row r="38" spans="1:8" ht="57.6" customHeight="1" x14ac:dyDescent="0.25">
      <c r="A38" s="25" t="s">
        <v>68</v>
      </c>
      <c r="B38" s="441" t="s">
        <v>111</v>
      </c>
      <c r="C38" s="442"/>
      <c r="D38" s="442"/>
      <c r="E38" s="442"/>
      <c r="F38" s="442"/>
      <c r="G38" s="442"/>
      <c r="H38" s="443"/>
    </row>
    <row r="39" spans="1:8" ht="45.75" customHeight="1" x14ac:dyDescent="0.25">
      <c r="A39" s="26" t="s">
        <v>16</v>
      </c>
      <c r="B39" s="441" t="s">
        <v>112</v>
      </c>
      <c r="C39" s="442"/>
      <c r="D39" s="442"/>
      <c r="E39" s="442"/>
      <c r="F39" s="442"/>
      <c r="G39" s="442"/>
      <c r="H39" s="443"/>
    </row>
    <row r="40" spans="1:8" ht="39.75" customHeight="1" x14ac:dyDescent="0.25">
      <c r="A40" s="26" t="s">
        <v>17</v>
      </c>
      <c r="B40" s="441" t="s">
        <v>113</v>
      </c>
      <c r="C40" s="442"/>
      <c r="D40" s="442"/>
      <c r="E40" s="442"/>
      <c r="F40" s="442"/>
      <c r="G40" s="442"/>
      <c r="H40" s="443"/>
    </row>
    <row r="41" spans="1:8" ht="41.45" customHeight="1" x14ac:dyDescent="0.25">
      <c r="A41" s="14" t="s">
        <v>18</v>
      </c>
      <c r="B41" s="445" t="s">
        <v>114</v>
      </c>
      <c r="C41" s="446"/>
      <c r="D41" s="446"/>
      <c r="E41" s="446"/>
      <c r="F41" s="446"/>
      <c r="G41" s="446"/>
      <c r="H41" s="447"/>
    </row>
    <row r="43" spans="1:8" ht="33" customHeight="1" x14ac:dyDescent="0.25">
      <c r="A43" s="444" t="s">
        <v>67</v>
      </c>
      <c r="B43" s="444"/>
      <c r="C43" s="444"/>
      <c r="D43" s="444"/>
      <c r="E43" s="444"/>
      <c r="F43" s="444"/>
      <c r="G43" s="444"/>
      <c r="H43" s="444"/>
    </row>
    <row r="44" spans="1:8" ht="39.950000000000003" customHeight="1" x14ac:dyDescent="0.25">
      <c r="A44" s="14" t="s">
        <v>19</v>
      </c>
      <c r="B44" s="445" t="s">
        <v>115</v>
      </c>
      <c r="C44" s="446"/>
      <c r="D44" s="446"/>
      <c r="E44" s="446"/>
      <c r="F44" s="446"/>
      <c r="G44" s="446"/>
      <c r="H44" s="447"/>
    </row>
    <row r="45" spans="1:8" ht="39.950000000000003" customHeight="1" x14ac:dyDescent="0.25">
      <c r="A45" s="14" t="s">
        <v>20</v>
      </c>
      <c r="B45" s="445" t="s">
        <v>116</v>
      </c>
      <c r="C45" s="446"/>
      <c r="D45" s="446"/>
      <c r="E45" s="446"/>
      <c r="F45" s="446"/>
      <c r="G45" s="446"/>
      <c r="H45" s="447"/>
    </row>
    <row r="46" spans="1:8" ht="39.950000000000003" customHeight="1" x14ac:dyDescent="0.25">
      <c r="A46" s="14" t="s">
        <v>21</v>
      </c>
      <c r="B46" s="445" t="s">
        <v>117</v>
      </c>
      <c r="C46" s="446"/>
      <c r="D46" s="446"/>
      <c r="E46" s="446"/>
      <c r="F46" s="446"/>
      <c r="G46" s="446"/>
      <c r="H46" s="447"/>
    </row>
    <row r="47" spans="1:8" ht="39.950000000000003" customHeight="1" x14ac:dyDescent="0.25">
      <c r="A47" s="14" t="s">
        <v>22</v>
      </c>
      <c r="B47" s="445" t="s">
        <v>118</v>
      </c>
      <c r="C47" s="446"/>
      <c r="D47" s="446"/>
      <c r="E47" s="446"/>
      <c r="F47" s="446"/>
      <c r="G47" s="446"/>
      <c r="H47" s="447"/>
    </row>
    <row r="48" spans="1:8" ht="39.950000000000003" customHeight="1" x14ac:dyDescent="0.25">
      <c r="A48" s="14" t="s">
        <v>23</v>
      </c>
      <c r="B48" s="445" t="s">
        <v>119</v>
      </c>
      <c r="C48" s="446"/>
      <c r="D48" s="446"/>
      <c r="E48" s="446"/>
      <c r="F48" s="446"/>
      <c r="G48" s="446"/>
      <c r="H48" s="447"/>
    </row>
    <row r="49" spans="1:8" x14ac:dyDescent="0.25">
      <c r="A49" s="461"/>
      <c r="B49" s="461"/>
      <c r="C49" s="461"/>
      <c r="D49" s="461"/>
      <c r="E49" s="461"/>
      <c r="F49" s="461"/>
      <c r="G49" s="461"/>
      <c r="H49" s="461"/>
    </row>
    <row r="50" spans="1:8" ht="33" customHeight="1" x14ac:dyDescent="0.25">
      <c r="A50" s="444" t="s">
        <v>0</v>
      </c>
      <c r="B50" s="444"/>
      <c r="C50" s="444"/>
      <c r="D50" s="444"/>
      <c r="E50" s="444"/>
      <c r="F50" s="444"/>
      <c r="G50" s="444"/>
      <c r="H50" s="444"/>
    </row>
    <row r="51" spans="1:8" ht="44.25" customHeight="1" x14ac:dyDescent="0.25">
      <c r="A51" s="14" t="s">
        <v>24</v>
      </c>
      <c r="B51" s="448" t="s">
        <v>120</v>
      </c>
      <c r="C51" s="449"/>
      <c r="D51" s="449"/>
      <c r="E51" s="449"/>
      <c r="F51" s="449"/>
      <c r="G51" s="449"/>
      <c r="H51" s="450"/>
    </row>
    <row r="52" spans="1:8" ht="90.95" customHeight="1" x14ac:dyDescent="0.25">
      <c r="A52" s="14" t="s">
        <v>25</v>
      </c>
      <c r="B52" s="451" t="s">
        <v>136</v>
      </c>
      <c r="C52" s="452"/>
      <c r="D52" s="452"/>
      <c r="E52" s="452"/>
      <c r="F52" s="452"/>
      <c r="G52" s="452"/>
      <c r="H52" s="453"/>
    </row>
    <row r="53" spans="1:8" ht="40.5" customHeight="1" x14ac:dyDescent="0.25">
      <c r="A53" s="14" t="s">
        <v>26</v>
      </c>
      <c r="B53" s="448" t="s">
        <v>121</v>
      </c>
      <c r="C53" s="449"/>
      <c r="D53" s="449"/>
      <c r="E53" s="449"/>
      <c r="F53" s="449"/>
      <c r="G53" s="449"/>
      <c r="H53" s="450"/>
    </row>
    <row r="54" spans="1:8" ht="32.25" customHeight="1" x14ac:dyDescent="0.25">
      <c r="A54" s="14" t="s">
        <v>27</v>
      </c>
      <c r="B54" s="448" t="s">
        <v>122</v>
      </c>
      <c r="C54" s="449"/>
      <c r="D54" s="449"/>
      <c r="E54" s="449"/>
      <c r="F54" s="449"/>
      <c r="G54" s="449"/>
      <c r="H54" s="450"/>
    </row>
    <row r="55" spans="1:8" ht="35.1" customHeight="1" x14ac:dyDescent="0.25">
      <c r="A55" s="13" t="s">
        <v>28</v>
      </c>
      <c r="B55" s="448" t="s">
        <v>123</v>
      </c>
      <c r="C55" s="449"/>
      <c r="D55" s="449"/>
      <c r="E55" s="449"/>
      <c r="F55" s="449"/>
      <c r="G55" s="449"/>
      <c r="H55" s="450"/>
    </row>
    <row r="56" spans="1:8" ht="40.5" customHeight="1" x14ac:dyDescent="0.25">
      <c r="A56" s="23" t="s">
        <v>29</v>
      </c>
      <c r="B56" s="448" t="s">
        <v>124</v>
      </c>
      <c r="C56" s="449"/>
      <c r="D56" s="449"/>
      <c r="E56" s="449"/>
      <c r="F56" s="449"/>
      <c r="G56" s="449"/>
      <c r="H56" s="450"/>
    </row>
    <row r="57" spans="1:8" ht="40.5" customHeight="1" x14ac:dyDescent="0.25">
      <c r="A57" s="23" t="s">
        <v>30</v>
      </c>
      <c r="B57" s="448" t="s">
        <v>125</v>
      </c>
      <c r="C57" s="449"/>
      <c r="D57" s="449"/>
      <c r="E57" s="449"/>
      <c r="F57" s="449"/>
      <c r="G57" s="449"/>
      <c r="H57" s="450"/>
    </row>
    <row r="58" spans="1:8" ht="35.1" customHeight="1" x14ac:dyDescent="0.25">
      <c r="A58" s="23" t="s">
        <v>31</v>
      </c>
      <c r="B58" s="448" t="s">
        <v>126</v>
      </c>
      <c r="C58" s="449"/>
      <c r="D58" s="449"/>
      <c r="E58" s="449"/>
      <c r="F58" s="449"/>
      <c r="G58" s="449"/>
      <c r="H58" s="450"/>
    </row>
    <row r="59" spans="1:8" ht="36" customHeight="1" x14ac:dyDescent="0.25">
      <c r="A59" s="23" t="s">
        <v>32</v>
      </c>
      <c r="B59" s="448" t="s">
        <v>127</v>
      </c>
      <c r="C59" s="449"/>
      <c r="D59" s="449"/>
      <c r="E59" s="449"/>
      <c r="F59" s="449"/>
      <c r="G59" s="449"/>
      <c r="H59" s="450"/>
    </row>
    <row r="60" spans="1:8" ht="54.75" customHeight="1" x14ac:dyDescent="0.25">
      <c r="A60" s="13" t="s">
        <v>128</v>
      </c>
      <c r="B60" s="448" t="s">
        <v>129</v>
      </c>
      <c r="C60" s="449"/>
      <c r="D60" s="449"/>
      <c r="E60" s="449"/>
      <c r="F60" s="449"/>
      <c r="G60" s="449"/>
      <c r="H60" s="450"/>
    </row>
    <row r="62" spans="1:8" ht="134.44999999999999" customHeight="1" x14ac:dyDescent="0.25">
      <c r="A62" s="456" t="s">
        <v>130</v>
      </c>
      <c r="B62" s="457"/>
      <c r="C62" s="457"/>
      <c r="D62" s="457"/>
      <c r="E62" s="457"/>
      <c r="F62" s="457"/>
      <c r="G62" s="457"/>
      <c r="H62" s="457"/>
    </row>
    <row r="63" spans="1:8" ht="64.5" customHeight="1" x14ac:dyDescent="0.25">
      <c r="A63" s="454" t="s">
        <v>131</v>
      </c>
      <c r="B63" s="454"/>
      <c r="C63" s="455" t="s">
        <v>132</v>
      </c>
      <c r="D63" s="455"/>
      <c r="E63" s="455"/>
      <c r="F63" s="455"/>
      <c r="G63" s="455"/>
      <c r="H63" s="455"/>
    </row>
    <row r="64" spans="1:8" ht="49.5" customHeight="1" x14ac:dyDescent="0.25">
      <c r="A64" s="454" t="s">
        <v>133</v>
      </c>
      <c r="B64" s="454"/>
      <c r="C64" s="455" t="s">
        <v>134</v>
      </c>
      <c r="D64" s="455"/>
      <c r="E64" s="455"/>
      <c r="F64" s="455"/>
      <c r="G64" s="455"/>
      <c r="H64" s="455"/>
    </row>
  </sheetData>
  <mergeCells count="63">
    <mergeCell ref="B7:H7"/>
    <mergeCell ref="A1:H1"/>
    <mergeCell ref="A3:H3"/>
    <mergeCell ref="B4:H4"/>
    <mergeCell ref="B5:H5"/>
    <mergeCell ref="B6:H6"/>
    <mergeCell ref="B19:H19"/>
    <mergeCell ref="B8:H8"/>
    <mergeCell ref="B9:H9"/>
    <mergeCell ref="B10:H10"/>
    <mergeCell ref="B11:H11"/>
    <mergeCell ref="B12:H12"/>
    <mergeCell ref="B13:H13"/>
    <mergeCell ref="B14:H14"/>
    <mergeCell ref="B15:H15"/>
    <mergeCell ref="B16:H16"/>
    <mergeCell ref="B17:H17"/>
    <mergeCell ref="B18:H18"/>
    <mergeCell ref="A31:H31"/>
    <mergeCell ref="B28:H28"/>
    <mergeCell ref="B29:H29"/>
    <mergeCell ref="B20:H20"/>
    <mergeCell ref="B21:H21"/>
    <mergeCell ref="B22:H22"/>
    <mergeCell ref="A23:H23"/>
    <mergeCell ref="A24:H24"/>
    <mergeCell ref="A30:H30"/>
    <mergeCell ref="A25:H25"/>
    <mergeCell ref="B26:H26"/>
    <mergeCell ref="B27:H27"/>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64:B64"/>
    <mergeCell ref="C64:H64"/>
    <mergeCell ref="A62:H62"/>
    <mergeCell ref="A63:B63"/>
    <mergeCell ref="C63:H63"/>
    <mergeCell ref="B54:H54"/>
    <mergeCell ref="B53:H53"/>
    <mergeCell ref="B52:H52"/>
    <mergeCell ref="B51:H51"/>
    <mergeCell ref="B44:H44"/>
    <mergeCell ref="B38:H38"/>
    <mergeCell ref="B37:H37"/>
    <mergeCell ref="B36:H36"/>
    <mergeCell ref="A43:H43"/>
    <mergeCell ref="B39:H39"/>
    <mergeCell ref="B40:H40"/>
    <mergeCell ref="B41:H41"/>
  </mergeCells>
  <pageMargins left="0.7" right="0.7" top="0.75" bottom="0.75" header="0.3" footer="0.3"/>
  <pageSetup paperSize="9" orientation="portrait" horizontalDpi="360" verticalDpi="36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
  <sheetViews>
    <sheetView topLeftCell="Z1" zoomScale="60" zoomScaleNormal="60" workbookViewId="0">
      <pane ySplit="8" topLeftCell="A9" activePane="bottomLeft" state="frozen"/>
      <selection pane="bottomLeft" activeCell="AB14" sqref="AB14"/>
    </sheetView>
  </sheetViews>
  <sheetFormatPr baseColWidth="10" defaultColWidth="10.85546875" defaultRowHeight="15" x14ac:dyDescent="0.25"/>
  <cols>
    <col min="1" max="1" width="20.85546875" style="30" customWidth="1"/>
    <col min="2" max="2" width="22.140625" style="7" customWidth="1"/>
    <col min="3" max="3" width="23.5703125" style="7" customWidth="1"/>
    <col min="4" max="4" width="24.5703125" style="7" customWidth="1"/>
    <col min="5" max="5" width="23.28515625" style="7" customWidth="1"/>
    <col min="6" max="6" width="26.7109375" style="7" customWidth="1"/>
    <col min="7" max="7" width="14.7109375" style="16" customWidth="1"/>
    <col min="8" max="8" width="17.5703125" style="7" customWidth="1"/>
    <col min="9" max="9" width="21.42578125" style="16" customWidth="1"/>
    <col min="10" max="10" width="20.85546875" style="8" customWidth="1"/>
    <col min="11" max="11" width="43.5703125" style="33" customWidth="1"/>
    <col min="12" max="12" width="18.7109375" style="7" customWidth="1"/>
    <col min="13" max="13" width="25.140625" style="7" customWidth="1"/>
    <col min="14" max="14" width="45.140625" style="33" customWidth="1"/>
    <col min="15" max="16" width="13.85546875" style="7" customWidth="1"/>
    <col min="17" max="17" width="20.5703125" style="7" customWidth="1"/>
    <col min="18" max="18" width="17.42578125" style="16" customWidth="1"/>
    <col min="19" max="19" width="17" style="20" customWidth="1"/>
    <col min="20" max="20" width="18.5703125" style="21" customWidth="1"/>
    <col min="21" max="22" width="18.5703125" style="36" hidden="1" customWidth="1"/>
    <col min="23" max="23" width="23.5703125" style="37" hidden="1" customWidth="1"/>
    <col min="24" max="24" width="27.5703125" style="37" hidden="1" customWidth="1"/>
    <col min="25" max="25" width="36.140625" style="19" customWidth="1"/>
    <col min="26" max="26" width="18.42578125" style="4" customWidth="1"/>
    <col min="27" max="27" width="29.28515625" style="6" customWidth="1"/>
    <col min="28" max="28" width="61.28515625" style="34" customWidth="1"/>
    <col min="29" max="29" width="20.5703125" style="17" customWidth="1"/>
    <col min="30" max="31" width="17.5703125" style="18" customWidth="1"/>
    <col min="32" max="33" width="17.5703125" style="28" customWidth="1"/>
    <col min="34" max="34" width="17.5703125" style="15" customWidth="1"/>
    <col min="35" max="35" width="22.5703125" style="16" customWidth="1"/>
    <col min="36" max="36" width="20.85546875" style="29" customWidth="1"/>
    <col min="37" max="37" width="22.28515625" style="7" customWidth="1"/>
    <col min="38" max="38" width="23.5703125" style="30" customWidth="1"/>
    <col min="39" max="39" width="23" style="35" customWidth="1"/>
    <col min="40" max="40" width="23.7109375" style="35" customWidth="1"/>
    <col min="41" max="41" width="25" style="30" customWidth="1"/>
    <col min="42" max="42" width="23.42578125" style="30" customWidth="1"/>
    <col min="43" max="43" width="29.140625" style="30" customWidth="1"/>
    <col min="44" max="44" width="29" style="7" customWidth="1"/>
    <col min="45" max="45" width="30.85546875" style="30" customWidth="1"/>
    <col min="46" max="46" width="28" style="30" customWidth="1"/>
    <col min="47" max="47" width="19.5703125" style="7" customWidth="1"/>
    <col min="48" max="48" width="23.140625" style="7" customWidth="1"/>
    <col min="49" max="49" width="41.5703125" style="32" customWidth="1"/>
    <col min="50" max="50" width="53" style="7" customWidth="1"/>
    <col min="51" max="51" width="60.140625" style="33" customWidth="1"/>
    <col min="52" max="16384" width="10.85546875" style="38"/>
  </cols>
  <sheetData>
    <row r="1" spans="1:51" ht="30" customHeight="1" x14ac:dyDescent="0.25">
      <c r="B1" s="477" t="s">
        <v>137</v>
      </c>
      <c r="C1" s="477"/>
      <c r="D1" s="478" t="s">
        <v>151</v>
      </c>
      <c r="E1" s="479"/>
      <c r="F1" s="479"/>
      <c r="G1" s="479"/>
      <c r="H1" s="479"/>
      <c r="I1" s="479"/>
      <c r="J1" s="480"/>
      <c r="K1" s="481"/>
      <c r="L1" s="479"/>
      <c r="M1" s="479"/>
      <c r="N1" s="481"/>
      <c r="O1" s="479"/>
      <c r="P1" s="479"/>
      <c r="Q1" s="482"/>
      <c r="R1" s="479"/>
      <c r="S1" s="479"/>
      <c r="T1" s="479"/>
      <c r="U1" s="483"/>
      <c r="V1" s="483"/>
      <c r="W1" s="482"/>
      <c r="X1" s="482"/>
      <c r="Y1" s="480"/>
      <c r="Z1" s="480"/>
      <c r="AA1" s="479"/>
      <c r="AB1" s="481"/>
      <c r="AC1" s="482"/>
      <c r="AD1" s="479"/>
      <c r="AE1" s="479"/>
      <c r="AF1" s="484"/>
      <c r="AG1" s="484"/>
      <c r="AH1" s="485"/>
      <c r="AI1" s="485"/>
      <c r="AJ1" s="485"/>
      <c r="AK1" s="480"/>
      <c r="AL1" s="480"/>
      <c r="AM1" s="479"/>
      <c r="AN1" s="480"/>
      <c r="AO1" s="480"/>
      <c r="AP1" s="480"/>
      <c r="AQ1" s="480"/>
      <c r="AR1" s="486"/>
      <c r="AS1" s="39" t="s">
        <v>138</v>
      </c>
      <c r="AW1" s="31"/>
      <c r="AX1" s="54"/>
      <c r="AY1" s="55"/>
    </row>
    <row r="2" spans="1:51" ht="51" customHeight="1" x14ac:dyDescent="0.25">
      <c r="B2" s="477"/>
      <c r="C2" s="477"/>
      <c r="D2" s="478" t="s">
        <v>139</v>
      </c>
      <c r="E2" s="479"/>
      <c r="F2" s="479"/>
      <c r="G2" s="479"/>
      <c r="H2" s="479"/>
      <c r="I2" s="479"/>
      <c r="J2" s="480"/>
      <c r="K2" s="481"/>
      <c r="L2" s="479"/>
      <c r="M2" s="479"/>
      <c r="N2" s="481"/>
      <c r="O2" s="479"/>
      <c r="P2" s="479"/>
      <c r="Q2" s="482"/>
      <c r="R2" s="479"/>
      <c r="S2" s="479"/>
      <c r="T2" s="479"/>
      <c r="U2" s="483"/>
      <c r="V2" s="483"/>
      <c r="W2" s="482"/>
      <c r="X2" s="482"/>
      <c r="Y2" s="480"/>
      <c r="Z2" s="480"/>
      <c r="AA2" s="479"/>
      <c r="AB2" s="481"/>
      <c r="AC2" s="482"/>
      <c r="AD2" s="479"/>
      <c r="AE2" s="479"/>
      <c r="AF2" s="484"/>
      <c r="AG2" s="484"/>
      <c r="AH2" s="485"/>
      <c r="AI2" s="485"/>
      <c r="AJ2" s="485"/>
      <c r="AK2" s="480"/>
      <c r="AL2" s="480"/>
      <c r="AM2" s="479"/>
      <c r="AN2" s="480"/>
      <c r="AO2" s="480"/>
      <c r="AP2" s="480"/>
      <c r="AQ2" s="480"/>
      <c r="AR2" s="486"/>
      <c r="AS2" s="39" t="s">
        <v>140</v>
      </c>
      <c r="AW2" s="31"/>
      <c r="AX2" s="54"/>
      <c r="AY2" s="55"/>
    </row>
    <row r="3" spans="1:51" ht="35.25" customHeight="1" x14ac:dyDescent="0.25">
      <c r="B3" s="477"/>
      <c r="C3" s="477"/>
      <c r="D3" s="478" t="s">
        <v>141</v>
      </c>
      <c r="E3" s="479"/>
      <c r="F3" s="479"/>
      <c r="G3" s="479"/>
      <c r="H3" s="479"/>
      <c r="I3" s="479"/>
      <c r="J3" s="480"/>
      <c r="K3" s="481"/>
      <c r="L3" s="479"/>
      <c r="M3" s="479"/>
      <c r="N3" s="481"/>
      <c r="O3" s="479"/>
      <c r="P3" s="479"/>
      <c r="Q3" s="482"/>
      <c r="R3" s="479"/>
      <c r="S3" s="479"/>
      <c r="T3" s="479"/>
      <c r="U3" s="483"/>
      <c r="V3" s="483"/>
      <c r="W3" s="482"/>
      <c r="X3" s="482"/>
      <c r="Y3" s="480"/>
      <c r="Z3" s="480"/>
      <c r="AA3" s="479"/>
      <c r="AB3" s="481"/>
      <c r="AC3" s="482"/>
      <c r="AD3" s="479"/>
      <c r="AE3" s="479"/>
      <c r="AF3" s="484"/>
      <c r="AG3" s="484"/>
      <c r="AH3" s="485"/>
      <c r="AI3" s="485"/>
      <c r="AJ3" s="485"/>
      <c r="AK3" s="480"/>
      <c r="AL3" s="480"/>
      <c r="AM3" s="479"/>
      <c r="AN3" s="480"/>
      <c r="AO3" s="480"/>
      <c r="AP3" s="480"/>
      <c r="AQ3" s="480"/>
      <c r="AR3" s="486"/>
      <c r="AS3" s="39" t="s">
        <v>142</v>
      </c>
      <c r="AW3" s="31"/>
      <c r="AX3" s="54"/>
      <c r="AY3" s="55"/>
    </row>
    <row r="4" spans="1:51" ht="71.25" customHeight="1" x14ac:dyDescent="0.25">
      <c r="B4" s="477"/>
      <c r="C4" s="477"/>
      <c r="D4" s="478" t="s">
        <v>143</v>
      </c>
      <c r="E4" s="479"/>
      <c r="F4" s="479"/>
      <c r="G4" s="479"/>
      <c r="H4" s="479"/>
      <c r="I4" s="479"/>
      <c r="J4" s="480"/>
      <c r="K4" s="481"/>
      <c r="L4" s="479"/>
      <c r="M4" s="479"/>
      <c r="N4" s="481"/>
      <c r="O4" s="479"/>
      <c r="P4" s="479"/>
      <c r="Q4" s="482"/>
      <c r="R4" s="479"/>
      <c r="S4" s="479"/>
      <c r="T4" s="479"/>
      <c r="U4" s="483"/>
      <c r="V4" s="483"/>
      <c r="W4" s="482"/>
      <c r="X4" s="482"/>
      <c r="Y4" s="480"/>
      <c r="Z4" s="480"/>
      <c r="AA4" s="479"/>
      <c r="AB4" s="481"/>
      <c r="AC4" s="482"/>
      <c r="AD4" s="479"/>
      <c r="AE4" s="479"/>
      <c r="AF4" s="484"/>
      <c r="AG4" s="484"/>
      <c r="AH4" s="485"/>
      <c r="AI4" s="485"/>
      <c r="AJ4" s="485"/>
      <c r="AK4" s="480"/>
      <c r="AL4" s="480"/>
      <c r="AM4" s="479"/>
      <c r="AN4" s="480"/>
      <c r="AO4" s="480"/>
      <c r="AP4" s="480"/>
      <c r="AQ4" s="480"/>
      <c r="AR4" s="486"/>
      <c r="AS4" s="39" t="s">
        <v>144</v>
      </c>
      <c r="AW4" s="31"/>
      <c r="AX4" s="54"/>
      <c r="AY4" s="55"/>
    </row>
    <row r="5" spans="1:51" ht="66" customHeight="1" thickBot="1" x14ac:dyDescent="0.3">
      <c r="B5" s="487" t="s">
        <v>145</v>
      </c>
      <c r="C5" s="487"/>
      <c r="D5" s="488"/>
      <c r="E5" s="489"/>
      <c r="F5" s="489"/>
      <c r="G5" s="489"/>
      <c r="H5" s="489"/>
      <c r="I5" s="489"/>
      <c r="J5" s="490"/>
      <c r="K5" s="491"/>
      <c r="L5" s="489"/>
      <c r="M5" s="489"/>
      <c r="N5" s="491"/>
      <c r="O5" s="489"/>
      <c r="P5" s="489"/>
      <c r="Q5" s="492"/>
      <c r="R5" s="489"/>
      <c r="S5" s="489"/>
      <c r="T5" s="489"/>
      <c r="U5" s="493"/>
      <c r="V5" s="493"/>
      <c r="W5" s="492"/>
      <c r="X5" s="492"/>
      <c r="Y5" s="490"/>
      <c r="Z5" s="490"/>
      <c r="AA5" s="489"/>
      <c r="AB5" s="491"/>
      <c r="AC5" s="492"/>
      <c r="AD5" s="489"/>
      <c r="AE5" s="489"/>
      <c r="AF5" s="494"/>
      <c r="AG5" s="494"/>
      <c r="AH5" s="495"/>
      <c r="AI5" s="495"/>
      <c r="AJ5" s="495"/>
      <c r="AK5" s="490"/>
      <c r="AL5" s="490"/>
      <c r="AM5" s="489"/>
      <c r="AN5" s="490"/>
      <c r="AO5" s="490"/>
      <c r="AP5" s="490"/>
      <c r="AQ5" s="490"/>
      <c r="AR5" s="496"/>
      <c r="AS5" s="40"/>
      <c r="AW5" s="31"/>
      <c r="AX5" s="54"/>
      <c r="AY5" s="55"/>
    </row>
    <row r="6" spans="1:51" ht="97.5" customHeight="1" thickBot="1" x14ac:dyDescent="0.3">
      <c r="A6" s="501" t="s">
        <v>66</v>
      </c>
      <c r="B6" s="470"/>
      <c r="C6" s="470"/>
      <c r="D6" s="470"/>
      <c r="E6" s="470"/>
      <c r="F6" s="470"/>
      <c r="G6" s="469"/>
      <c r="H6" s="470"/>
      <c r="I6" s="469"/>
      <c r="J6" s="502"/>
      <c r="K6" s="503"/>
      <c r="L6" s="470"/>
      <c r="M6" s="470"/>
      <c r="N6" s="503"/>
      <c r="O6" s="470"/>
      <c r="P6" s="470"/>
      <c r="Q6" s="504"/>
      <c r="R6" s="469"/>
      <c r="S6" s="469"/>
      <c r="T6" s="469"/>
      <c r="U6" s="505" t="s">
        <v>147</v>
      </c>
      <c r="V6" s="506"/>
      <c r="W6" s="507"/>
      <c r="X6" s="508"/>
      <c r="Y6" s="509" t="s">
        <v>149</v>
      </c>
      <c r="Z6" s="510"/>
      <c r="AA6" s="511"/>
      <c r="AB6" s="512"/>
      <c r="AC6" s="513"/>
      <c r="AD6" s="514"/>
      <c r="AE6" s="514"/>
      <c r="AF6" s="515"/>
      <c r="AG6" s="515"/>
      <c r="AH6" s="514"/>
      <c r="AI6" s="514"/>
      <c r="AJ6" s="514"/>
      <c r="AK6" s="516"/>
      <c r="AL6" s="517"/>
      <c r="AM6" s="468" t="s">
        <v>67</v>
      </c>
      <c r="AN6" s="469"/>
      <c r="AO6" s="470"/>
      <c r="AP6" s="470"/>
      <c r="AQ6" s="471"/>
      <c r="AR6" s="472" t="s">
        <v>0</v>
      </c>
      <c r="AS6" s="473"/>
      <c r="AT6" s="473"/>
      <c r="AU6" s="473"/>
      <c r="AV6" s="474"/>
      <c r="AW6" s="53"/>
      <c r="AX6" s="475" t="s">
        <v>148</v>
      </c>
      <c r="AY6" s="476"/>
    </row>
    <row r="7" spans="1:51" ht="57" customHeight="1" thickBot="1" x14ac:dyDescent="0.3">
      <c r="A7" s="497" t="s">
        <v>71</v>
      </c>
      <c r="B7" s="497" t="s">
        <v>1</v>
      </c>
      <c r="C7" s="497" t="s">
        <v>2</v>
      </c>
      <c r="D7" s="497" t="s">
        <v>146</v>
      </c>
      <c r="E7" s="497" t="s">
        <v>4</v>
      </c>
      <c r="F7" s="497" t="s">
        <v>63</v>
      </c>
      <c r="G7" s="497" t="s">
        <v>65</v>
      </c>
      <c r="H7" s="497" t="s">
        <v>64</v>
      </c>
      <c r="I7" s="497" t="s">
        <v>154</v>
      </c>
      <c r="J7" s="497" t="s">
        <v>5</v>
      </c>
      <c r="K7" s="497" t="s">
        <v>6</v>
      </c>
      <c r="L7" s="497" t="s">
        <v>7</v>
      </c>
      <c r="M7" s="520" t="s">
        <v>8</v>
      </c>
      <c r="N7" s="520" t="s">
        <v>9</v>
      </c>
      <c r="O7" s="526" t="s">
        <v>70</v>
      </c>
      <c r="P7" s="527"/>
      <c r="Q7" s="524" t="s">
        <v>10</v>
      </c>
      <c r="R7" s="520" t="s">
        <v>11</v>
      </c>
      <c r="S7" s="520" t="s">
        <v>152</v>
      </c>
      <c r="T7" s="520" t="s">
        <v>153</v>
      </c>
      <c r="U7" s="520" t="s">
        <v>95</v>
      </c>
      <c r="V7" s="520" t="s">
        <v>97</v>
      </c>
      <c r="W7" s="520" t="s">
        <v>99</v>
      </c>
      <c r="X7" s="520" t="s">
        <v>101</v>
      </c>
      <c r="Y7" s="520" t="s">
        <v>12</v>
      </c>
      <c r="Z7" s="520" t="s">
        <v>13</v>
      </c>
      <c r="AA7" s="520" t="s">
        <v>14</v>
      </c>
      <c r="AB7" s="522" t="s">
        <v>69</v>
      </c>
      <c r="AC7" s="522" t="s">
        <v>15</v>
      </c>
      <c r="AD7" s="522" t="s">
        <v>156</v>
      </c>
      <c r="AE7" s="522" t="s">
        <v>68</v>
      </c>
      <c r="AF7" s="522" t="s">
        <v>16</v>
      </c>
      <c r="AG7" s="522" t="s">
        <v>17</v>
      </c>
      <c r="AH7" s="499" t="s">
        <v>18</v>
      </c>
      <c r="AI7" s="499" t="s">
        <v>19</v>
      </c>
      <c r="AJ7" s="499" t="s">
        <v>20</v>
      </c>
      <c r="AK7" s="518" t="s">
        <v>21</v>
      </c>
      <c r="AL7" s="518" t="s">
        <v>22</v>
      </c>
      <c r="AM7" s="497" t="s">
        <v>23</v>
      </c>
      <c r="AN7" s="518" t="s">
        <v>24</v>
      </c>
      <c r="AO7" s="518" t="s">
        <v>25</v>
      </c>
      <c r="AP7" s="518" t="s">
        <v>26</v>
      </c>
      <c r="AQ7" s="518" t="s">
        <v>27</v>
      </c>
      <c r="AR7" s="497" t="s">
        <v>28</v>
      </c>
      <c r="AS7" s="497" t="s">
        <v>29</v>
      </c>
      <c r="AT7" s="497" t="s">
        <v>30</v>
      </c>
      <c r="AU7" s="497" t="s">
        <v>31</v>
      </c>
      <c r="AV7" s="497" t="s">
        <v>32</v>
      </c>
      <c r="AW7" s="497" t="s">
        <v>128</v>
      </c>
      <c r="AX7" s="497" t="s">
        <v>131</v>
      </c>
      <c r="AY7" s="497" t="s">
        <v>133</v>
      </c>
    </row>
    <row r="8" spans="1:51" ht="36.950000000000003" customHeight="1" thickBot="1" x14ac:dyDescent="0.3">
      <c r="A8" s="498"/>
      <c r="B8" s="498"/>
      <c r="C8" s="498"/>
      <c r="D8" s="498"/>
      <c r="E8" s="498"/>
      <c r="F8" s="498"/>
      <c r="G8" s="498"/>
      <c r="H8" s="498"/>
      <c r="I8" s="498"/>
      <c r="J8" s="498"/>
      <c r="K8" s="498"/>
      <c r="L8" s="498"/>
      <c r="M8" s="521"/>
      <c r="N8" s="521"/>
      <c r="O8" s="41" t="s">
        <v>33</v>
      </c>
      <c r="P8" s="41" t="s">
        <v>150</v>
      </c>
      <c r="Q8" s="525"/>
      <c r="R8" s="521"/>
      <c r="S8" s="521"/>
      <c r="T8" s="521"/>
      <c r="U8" s="521"/>
      <c r="V8" s="521"/>
      <c r="W8" s="521"/>
      <c r="X8" s="521"/>
      <c r="Y8" s="521"/>
      <c r="Z8" s="521"/>
      <c r="AA8" s="521"/>
      <c r="AB8" s="523"/>
      <c r="AC8" s="523"/>
      <c r="AD8" s="523"/>
      <c r="AE8" s="523"/>
      <c r="AF8" s="523"/>
      <c r="AG8" s="523"/>
      <c r="AH8" s="500"/>
      <c r="AI8" s="500"/>
      <c r="AJ8" s="500"/>
      <c r="AK8" s="519"/>
      <c r="AL8" s="519"/>
      <c r="AM8" s="498"/>
      <c r="AN8" s="519"/>
      <c r="AO8" s="519"/>
      <c r="AP8" s="519"/>
      <c r="AQ8" s="519"/>
      <c r="AR8" s="498"/>
      <c r="AS8" s="498"/>
      <c r="AT8" s="498"/>
      <c r="AU8" s="498"/>
      <c r="AV8" s="498"/>
      <c r="AW8" s="498"/>
      <c r="AX8" s="528"/>
      <c r="AY8" s="528"/>
    </row>
    <row r="9" spans="1:51" x14ac:dyDescent="0.25">
      <c r="A9" s="42"/>
      <c r="B9" s="43"/>
      <c r="C9" s="43"/>
      <c r="D9" s="44"/>
      <c r="E9" s="45"/>
      <c r="F9" s="44"/>
      <c r="G9" s="46"/>
      <c r="H9" s="44"/>
      <c r="I9" s="46"/>
      <c r="J9" s="46"/>
      <c r="K9" s="47"/>
      <c r="L9" s="44"/>
      <c r="M9" s="44"/>
      <c r="N9" s="47"/>
      <c r="O9" s="44"/>
      <c r="P9" s="44"/>
      <c r="Q9" s="44"/>
      <c r="R9" s="46"/>
      <c r="S9" s="46"/>
      <c r="T9" s="46"/>
      <c r="U9" s="48"/>
      <c r="V9" s="48"/>
      <c r="W9" s="44"/>
      <c r="X9" s="44"/>
      <c r="Y9" s="46"/>
      <c r="Z9" s="44"/>
      <c r="AA9" s="44"/>
      <c r="AB9" s="47"/>
      <c r="AC9" s="44"/>
      <c r="AD9" s="46"/>
      <c r="AE9" s="46"/>
      <c r="AF9" s="49"/>
      <c r="AG9" s="49"/>
      <c r="AH9" s="48"/>
      <c r="AI9" s="46"/>
      <c r="AJ9" s="48"/>
      <c r="AK9" s="44"/>
      <c r="AL9" s="44"/>
      <c r="AM9" s="48"/>
      <c r="AN9" s="48"/>
      <c r="AO9" s="44"/>
      <c r="AP9" s="44"/>
      <c r="AQ9" s="44"/>
      <c r="AR9" s="50"/>
      <c r="AS9" s="50"/>
      <c r="AT9" s="50"/>
      <c r="AU9" s="50"/>
      <c r="AV9" s="50"/>
      <c r="AW9" s="51"/>
      <c r="AX9" s="50"/>
      <c r="AY9" s="52"/>
    </row>
  </sheetData>
  <mergeCells count="63">
    <mergeCell ref="M7:M8"/>
    <mergeCell ref="G7:G8"/>
    <mergeCell ref="AY7:AY8"/>
    <mergeCell ref="AX7:AX8"/>
    <mergeCell ref="AW7:AW8"/>
    <mergeCell ref="AV7:AV8"/>
    <mergeCell ref="AE7:AE8"/>
    <mergeCell ref="AD7:AD8"/>
    <mergeCell ref="AC7:AC8"/>
    <mergeCell ref="Y7:Y8"/>
    <mergeCell ref="X7:X8"/>
    <mergeCell ref="W7:W8"/>
    <mergeCell ref="V7:V8"/>
    <mergeCell ref="U7:U8"/>
    <mergeCell ref="T7:T8"/>
    <mergeCell ref="R7:R8"/>
    <mergeCell ref="O7:P7"/>
    <mergeCell ref="N7:N8"/>
    <mergeCell ref="AR7:AR8"/>
    <mergeCell ref="AS7:AS8"/>
    <mergeCell ref="AH7:AH8"/>
    <mergeCell ref="AT7:AT8"/>
    <mergeCell ref="AU7:AU8"/>
    <mergeCell ref="S7:S8"/>
    <mergeCell ref="H7:H8"/>
    <mergeCell ref="I7:I8"/>
    <mergeCell ref="J7:J8"/>
    <mergeCell ref="K7:K8"/>
    <mergeCell ref="L7:L8"/>
    <mergeCell ref="AL7:AL8"/>
    <mergeCell ref="AM7:AM8"/>
    <mergeCell ref="AN7:AN8"/>
    <mergeCell ref="AO7:AO8"/>
    <mergeCell ref="AP7:AP8"/>
    <mergeCell ref="AQ7:AQ8"/>
    <mergeCell ref="AF7:AF8"/>
    <mergeCell ref="AG7:AG8"/>
    <mergeCell ref="A7:A8"/>
    <mergeCell ref="AI7:AI8"/>
    <mergeCell ref="A6:T6"/>
    <mergeCell ref="U6:X6"/>
    <mergeCell ref="Y6:AL6"/>
    <mergeCell ref="B7:B8"/>
    <mergeCell ref="C7:C8"/>
    <mergeCell ref="D7:D8"/>
    <mergeCell ref="E7:E8"/>
    <mergeCell ref="F7:F8"/>
    <mergeCell ref="AJ7:AJ8"/>
    <mergeCell ref="AK7:AK8"/>
    <mergeCell ref="Z7:Z8"/>
    <mergeCell ref="AA7:AA8"/>
    <mergeCell ref="AB7:AB8"/>
    <mergeCell ref="Q7:Q8"/>
    <mergeCell ref="AM6:AQ6"/>
    <mergeCell ref="AR6:AV6"/>
    <mergeCell ref="AX6:AY6"/>
    <mergeCell ref="B1:C4"/>
    <mergeCell ref="D1:AR1"/>
    <mergeCell ref="D2:AR2"/>
    <mergeCell ref="D3:AR3"/>
    <mergeCell ref="D4:AR4"/>
    <mergeCell ref="B5:C5"/>
    <mergeCell ref="D5:AR5"/>
  </mergeCells>
  <pageMargins left="0.7" right="0.7" top="0.75" bottom="0.75" header="0.3" footer="0.3"/>
  <pageSetup paperSize="9" orientation="portrait"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sqref="A1:B1"/>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530" t="s">
        <v>34</v>
      </c>
      <c r="B1" s="530"/>
      <c r="F1" s="1" t="s">
        <v>35</v>
      </c>
      <c r="G1" s="1" t="s">
        <v>36</v>
      </c>
    </row>
    <row r="2" spans="1:7" ht="25.5" customHeight="1" x14ac:dyDescent="0.25">
      <c r="A2" s="529" t="s">
        <v>37</v>
      </c>
      <c r="B2" s="529"/>
      <c r="F2" s="2">
        <v>0</v>
      </c>
      <c r="G2" s="3" t="s">
        <v>38</v>
      </c>
    </row>
    <row r="3" spans="1:7" ht="45" customHeight="1" x14ac:dyDescent="0.25">
      <c r="A3" s="529" t="s">
        <v>39</v>
      </c>
      <c r="B3" s="529"/>
      <c r="F3" s="2">
        <v>1</v>
      </c>
      <c r="G3" s="3" t="s">
        <v>40</v>
      </c>
    </row>
    <row r="4" spans="1:7" ht="45" customHeight="1" x14ac:dyDescent="0.25">
      <c r="A4" s="529" t="s">
        <v>41</v>
      </c>
      <c r="B4" s="529"/>
      <c r="F4" s="2">
        <v>2</v>
      </c>
      <c r="G4" s="3" t="s">
        <v>42</v>
      </c>
    </row>
    <row r="5" spans="1:7" ht="45" customHeight="1" x14ac:dyDescent="0.25">
      <c r="A5" s="529" t="s">
        <v>43</v>
      </c>
      <c r="B5" s="529"/>
      <c r="F5" s="2">
        <v>3</v>
      </c>
      <c r="G5" s="3" t="s">
        <v>44</v>
      </c>
    </row>
    <row r="6" spans="1:7" ht="45" customHeight="1" x14ac:dyDescent="0.25">
      <c r="A6" s="529" t="s">
        <v>45</v>
      </c>
      <c r="B6" s="529"/>
      <c r="F6" s="2">
        <v>4</v>
      </c>
      <c r="G6" s="3" t="s">
        <v>46</v>
      </c>
    </row>
    <row r="7" spans="1:7" ht="45" customHeight="1" x14ac:dyDescent="0.25">
      <c r="A7" s="529" t="s">
        <v>47</v>
      </c>
      <c r="B7" s="529"/>
      <c r="F7" s="2">
        <v>5</v>
      </c>
      <c r="G7" s="3" t="s">
        <v>48</v>
      </c>
    </row>
    <row r="8" spans="1:7" ht="45" customHeight="1" x14ac:dyDescent="0.25">
      <c r="A8" s="529" t="s">
        <v>49</v>
      </c>
      <c r="B8" s="529"/>
    </row>
    <row r="9" spans="1:7" ht="45" customHeight="1" x14ac:dyDescent="0.25">
      <c r="A9" s="529" t="s">
        <v>50</v>
      </c>
      <c r="B9" s="529"/>
    </row>
    <row r="10" spans="1:7" ht="45" customHeight="1" x14ac:dyDescent="0.25">
      <c r="A10" s="529" t="s">
        <v>51</v>
      </c>
      <c r="B10" s="529"/>
    </row>
    <row r="11" spans="1:7" ht="45" customHeight="1" x14ac:dyDescent="0.25">
      <c r="A11" s="529" t="s">
        <v>52</v>
      </c>
      <c r="B11" s="529"/>
    </row>
    <row r="12" spans="1:7" ht="45" customHeight="1" x14ac:dyDescent="0.25">
      <c r="A12" s="529" t="s">
        <v>53</v>
      </c>
      <c r="B12" s="529"/>
    </row>
    <row r="13" spans="1:7" ht="45" customHeight="1" x14ac:dyDescent="0.25">
      <c r="A13" s="529" t="s">
        <v>54</v>
      </c>
      <c r="B13" s="529"/>
    </row>
    <row r="14" spans="1:7" ht="45" customHeight="1" x14ac:dyDescent="0.25">
      <c r="A14" s="529" t="s">
        <v>55</v>
      </c>
      <c r="B14" s="529"/>
    </row>
    <row r="15" spans="1:7" ht="45" customHeight="1" x14ac:dyDescent="0.25">
      <c r="A15" s="529" t="s">
        <v>56</v>
      </c>
      <c r="B15" s="529"/>
    </row>
    <row r="16" spans="1:7" ht="45" customHeight="1" x14ac:dyDescent="0.25">
      <c r="A16" s="529" t="s">
        <v>57</v>
      </c>
      <c r="B16" s="529"/>
    </row>
    <row r="17" spans="1:2" ht="45" customHeight="1" x14ac:dyDescent="0.25">
      <c r="A17" s="529" t="s">
        <v>58</v>
      </c>
      <c r="B17" s="529"/>
    </row>
    <row r="18" spans="1:2" ht="45" customHeight="1" x14ac:dyDescent="0.25">
      <c r="A18" s="529" t="s">
        <v>59</v>
      </c>
      <c r="B18" s="529"/>
    </row>
    <row r="19" spans="1:2" ht="45" customHeight="1" x14ac:dyDescent="0.25">
      <c r="A19" s="529" t="s">
        <v>60</v>
      </c>
      <c r="B19" s="529"/>
    </row>
    <row r="20" spans="1:2" ht="45" customHeight="1" x14ac:dyDescent="0.25">
      <c r="A20" s="529" t="s">
        <v>61</v>
      </c>
      <c r="B20" s="529"/>
    </row>
    <row r="21" spans="1:2" ht="45" customHeight="1" x14ac:dyDescent="0.25">
      <c r="A21" s="529" t="s">
        <v>62</v>
      </c>
      <c r="B21" s="529"/>
    </row>
    <row r="22" spans="1:2" ht="45" customHeight="1" x14ac:dyDescent="0.25"/>
    <row r="23" spans="1:2" ht="45" customHeight="1" x14ac:dyDescent="0.25"/>
    <row r="24" spans="1:2" ht="45" customHeight="1" x14ac:dyDescent="0.25"/>
    <row r="25" spans="1:2" ht="45" customHeight="1" x14ac:dyDescent="0.25"/>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 2024</vt:lpstr>
      <vt:lpstr>METAS</vt:lpstr>
      <vt:lpstr>ACTS</vt:lpstr>
      <vt:lpstr>INSTRUCTIVO</vt:lpstr>
      <vt:lpstr>FORMATO</vt:lpstr>
      <vt:lpstr>ANEXO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bernarda perez carmona</cp:lastModifiedBy>
  <dcterms:created xsi:type="dcterms:W3CDTF">2022-12-26T20:23:47Z</dcterms:created>
  <dcterms:modified xsi:type="dcterms:W3CDTF">2024-01-30T17:25:39Z</dcterms:modified>
</cp:coreProperties>
</file>