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firstSheet="1" activeTab="2"/>
  </bookViews>
  <sheets>
    <sheet name="INSTRUCTIVO" sheetId="3" r:id="rId1"/>
    <sheet name="PLAN DE ACCIÓN ServiciosPub" sheetId="1" r:id="rId2"/>
    <sheet name="PLAN DE ACCIÓN SecGeneral" sheetId="4" r:id="rId3"/>
    <sheet name="CONTROL DE CAMBIOS " sheetId="2" r:id="rId4"/>
  </sheets>
  <definedNames>
    <definedName name="_xlnm._FilterDatabase" localSheetId="2" hidden="1">'PLAN DE ACCIÓN SecGeneral'!$A$1:$BC$160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1" i="1" l="1"/>
  <c r="AK72" i="1"/>
  <c r="AK73" i="1"/>
  <c r="AK70" i="1"/>
  <c r="AK69" i="1"/>
  <c r="AK50" i="4"/>
  <c r="AK49" i="4"/>
  <c r="AK48" i="4"/>
  <c r="AK47" i="4"/>
  <c r="AK133" i="4"/>
  <c r="AK132" i="4"/>
  <c r="AK131" i="4"/>
  <c r="AK130" i="4"/>
  <c r="AK129" i="4"/>
  <c r="AK101" i="4"/>
  <c r="AK95" i="4"/>
  <c r="AK94" i="4"/>
  <c r="AK93" i="4"/>
  <c r="AK92" i="4"/>
  <c r="AK91" i="4"/>
  <c r="AK90" i="4"/>
  <c r="AK89" i="4"/>
  <c r="AK135" i="4"/>
  <c r="AK136" i="4"/>
  <c r="AK137" i="4"/>
  <c r="AK138" i="4"/>
  <c r="AK139" i="4"/>
  <c r="AK140" i="4"/>
  <c r="AK141" i="4"/>
  <c r="AK134" i="4"/>
  <c r="AK150" i="4"/>
  <c r="AK146" i="4"/>
  <c r="AK142" i="4"/>
  <c r="AK86" i="4"/>
  <c r="AK87" i="4"/>
  <c r="AK88" i="4"/>
  <c r="AK82" i="4"/>
  <c r="AK83" i="4"/>
  <c r="AK84" i="4"/>
  <c r="AK85" i="4"/>
  <c r="AK77" i="4"/>
  <c r="AK78" i="4"/>
  <c r="AK79" i="4"/>
  <c r="AK80" i="4"/>
  <c r="AK81" i="4"/>
  <c r="AK76" i="4"/>
  <c r="AK75" i="4"/>
  <c r="AK73" i="4"/>
  <c r="AK74" i="4"/>
  <c r="AK72" i="4"/>
  <c r="AK70" i="4"/>
  <c r="AK68" i="4"/>
  <c r="AK66" i="4"/>
  <c r="AK64" i="4"/>
  <c r="AK61" i="4"/>
  <c r="AK41" i="4"/>
  <c r="AK42" i="4"/>
  <c r="AK43" i="4"/>
  <c r="AK36" i="4"/>
  <c r="AK37" i="4"/>
  <c r="AK38" i="4"/>
  <c r="AK39" i="4"/>
  <c r="AK40" i="4"/>
  <c r="AK31" i="4"/>
  <c r="AK32" i="4"/>
  <c r="AK33" i="4"/>
  <c r="AK34" i="4"/>
  <c r="AK35" i="4"/>
  <c r="AK30" i="4"/>
  <c r="AK25" i="4"/>
  <c r="AK26" i="4"/>
  <c r="AK27" i="4"/>
  <c r="AK28" i="4"/>
  <c r="AK29" i="4"/>
  <c r="AK24" i="4"/>
  <c r="AK13" i="4"/>
  <c r="AK14" i="4"/>
  <c r="AK15" i="4"/>
  <c r="AK16" i="4"/>
  <c r="AK17" i="4"/>
  <c r="AK18" i="4"/>
  <c r="AK19" i="4"/>
  <c r="AK154" i="4"/>
  <c r="U154" i="4"/>
  <c r="AK60" i="4"/>
  <c r="AK59" i="4"/>
  <c r="AK58" i="4"/>
  <c r="AK57" i="4"/>
  <c r="AK56" i="4"/>
  <c r="AK55" i="4"/>
  <c r="AK54" i="4"/>
  <c r="AK53" i="4"/>
  <c r="AK51" i="4"/>
  <c r="AK21" i="4"/>
  <c r="AK22" i="4"/>
  <c r="AK23" i="4"/>
  <c r="AK20" i="4"/>
  <c r="AK12" i="4"/>
  <c r="AK11" i="4"/>
  <c r="AK10" i="4"/>
  <c r="AK9" i="4"/>
  <c r="AF44" i="4"/>
  <c r="AK45" i="4"/>
  <c r="AK46" i="4"/>
  <c r="AK44" i="4"/>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P7" authorId="0" shapeId="0">
      <text>
        <r>
          <rPr>
            <b/>
            <sz val="9"/>
            <color indexed="81"/>
            <rFont val="Tahoma"/>
            <family val="2"/>
          </rPr>
          <t>USUARIO:
1. BIEN
2. SERVICIO</t>
        </r>
        <r>
          <rPr>
            <sz val="9"/>
            <color indexed="81"/>
            <rFont val="Tahoma"/>
            <family val="2"/>
          </rPr>
          <t xml:space="preserve">
</t>
        </r>
      </text>
    </comment>
    <comment ref="AE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R7" authorId="1" shapeId="0">
      <text>
        <r>
          <rPr>
            <b/>
            <sz val="9"/>
            <color indexed="81"/>
            <rFont val="Tahoma"/>
            <family val="2"/>
          </rPr>
          <t>Luz Marlene Andrade:</t>
        </r>
        <r>
          <rPr>
            <sz val="9"/>
            <color indexed="81"/>
            <rFont val="Tahoma"/>
            <family val="2"/>
          </rPr>
          <t xml:space="preserve">
1. Recursos Propios - ICLD
2. SGP
3. Donaciones
</t>
        </r>
      </text>
    </comment>
    <comment ref="AW7" authorId="2" shapeId="0">
      <text>
        <r>
          <rPr>
            <sz val="9"/>
            <color indexed="81"/>
            <rFont val="Tahoma"/>
            <family val="2"/>
          </rPr>
          <t xml:space="preserve">VER ANEXO 1
</t>
        </r>
      </text>
    </comment>
    <comment ref="AX7" authorId="2" shapeId="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authors>
    <author>USUARIO</author>
    <author>Luz Marlene Andrade</author>
    <author>JOHANA VIELLAR</author>
  </authors>
  <commentList>
    <comment ref="P7" authorId="0" shapeId="0">
      <text>
        <r>
          <rPr>
            <b/>
            <sz val="9"/>
            <color indexed="81"/>
            <rFont val="Tahoma"/>
            <family val="2"/>
          </rPr>
          <t>USUARIO:
1. BIEN
2. SERVICIO</t>
        </r>
        <r>
          <rPr>
            <sz val="9"/>
            <color indexed="81"/>
            <rFont val="Tahoma"/>
            <family val="2"/>
          </rPr>
          <t xml:space="preserve">
</t>
        </r>
      </text>
    </comment>
    <comment ref="AE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R7" authorId="1" shapeId="0">
      <text>
        <r>
          <rPr>
            <b/>
            <sz val="9"/>
            <color indexed="81"/>
            <rFont val="Tahoma"/>
            <family val="2"/>
          </rPr>
          <t>Luz Marlene Andrade:</t>
        </r>
        <r>
          <rPr>
            <sz val="9"/>
            <color indexed="81"/>
            <rFont val="Tahoma"/>
            <family val="2"/>
          </rPr>
          <t xml:space="preserve">
1. Recursos Propios - ICLD
2. SGP
3. Donaciones
</t>
        </r>
      </text>
    </comment>
    <comment ref="AW7" authorId="2" shapeId="0">
      <text>
        <r>
          <rPr>
            <sz val="9"/>
            <color indexed="81"/>
            <rFont val="Tahoma"/>
            <family val="2"/>
          </rPr>
          <t xml:space="preserve">VER ANEXO 1
</t>
        </r>
      </text>
    </comment>
    <comment ref="AX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<sst xmlns="http://schemas.openxmlformats.org/spreadsheetml/2006/main" count="2548" uniqueCount="1303">
  <si>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</si>
  <si>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</si>
  <si>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</si>
  <si>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</si>
  <si>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</si>
  <si>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</si>
  <si>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</si>
  <si>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</si>
  <si>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</si>
  <si>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</si>
  <si>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</si>
  <si>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</si>
  <si>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</si>
  <si>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</si>
  <si>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</si>
  <si>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</si>
  <si>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</si>
  <si>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</si>
  <si>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</si>
  <si>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</si>
  <si>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</si>
  <si>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</si>
  <si>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</si>
  <si>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</si>
  <si>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</si>
  <si>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</si>
  <si>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</si>
  <si>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</si>
  <si>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</si>
  <si>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</si>
  <si>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</si>
  <si>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</si>
  <si>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</si>
  <si>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</si>
  <si>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</si>
  <si>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</si>
  <si>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</si>
  <si>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</si>
  <si>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</si>
  <si>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</si>
  <si>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</si>
  <si>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</si>
  <si>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</si>
  <si>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</si>
  <si>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</si>
  <si>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19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</si>
  <si>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</si>
  <si>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</si>
  <si>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</si>
  <si>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</si>
  <si>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</si>
  <si>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</si>
  <si>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</si>
  <si>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</si>
  <si>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</si>
  <si>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</si>
  <si>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</si>
  <si>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</si>
  <si>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</si>
  <si>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</si>
  <si>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</si>
  <si>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</si>
  <si>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</si>
  <si>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</si>
  <si>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</si>
  <si>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</si>
  <si>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</si>
  <si>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</si>
  <si>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</si>
  <si>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</si>
  <si>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</si>
  <si>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</si>
  <si>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</si>
  <si>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</si>
  <si>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</si>
  <si>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</si>
  <si>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</si>
  <si>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</si>
  <si>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</si>
  <si>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</si>
  <si>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</si>
  <si>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</si>
  <si>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</si>
  <si>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</si>
  <si>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</si>
  <si>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</si>
  <si>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</si>
  <si>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</si>
  <si>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</si>
  <si>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</si>
  <si>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</si>
  <si>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</si>
  <si>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</si>
  <si>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</si>
  <si>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</si>
  <si>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</si>
  <si>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</si>
  <si>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</si>
  <si>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</si>
  <si>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</si>
  <si>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</si>
  <si>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</si>
  <si>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</si>
  <si>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</si>
  <si>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</si>
  <si>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</si>
  <si>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</si>
  <si>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</si>
  <si>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</si>
  <si>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</si>
  <si>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</si>
  <si>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</si>
  <si>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</si>
  <si>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</si>
  <si>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</si>
  <si>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</si>
  <si>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</si>
  <si>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ARTICULACION </t>
  </si>
  <si>
    <t>POLICA DE ADMINISTRACION DE RIESGOS</t>
  </si>
  <si>
    <t>REPORTE META BIENESTAR 30 MARZO 2023</t>
  </si>
  <si>
    <t xml:space="preserve">PROGRAMA </t>
  </si>
  <si>
    <t xml:space="preserve">DENOMINACION DEL PRODUCTO
</t>
  </si>
  <si>
    <t>REPORTE META PRODUCTO MARZO 30</t>
  </si>
  <si>
    <t>REPORTE META PROYECTO MARZO 30</t>
  </si>
  <si>
    <t xml:space="preserve">OBSERVACIONES A MARZO 30 </t>
  </si>
  <si>
    <t>1. BIEN</t>
  </si>
  <si>
    <t>2- SERVICIO</t>
  </si>
  <si>
    <t>ODS 6</t>
  </si>
  <si>
    <t>CARTAGENA RESILIENTE</t>
  </si>
  <si>
    <t>SERVICIOS PÙBLICOS BÀSICOS DEL DISTRITO DE CARTAGENA " TODOS CON TODO"</t>
  </si>
  <si>
    <t>Tasa de cobertura de acueducto en suelo urbano</t>
  </si>
  <si>
    <t>Llevar al 97% el
Porcentaje de la
población que usa de
forma segura los
servicios de agua
potable en suelo urbano</t>
  </si>
  <si>
    <t>Llevar al 97% la cobertura de acueducto en suelo urbano</t>
  </si>
  <si>
    <t>procentaje</t>
  </si>
  <si>
    <t>AHORRO Y USO EFICIENTE DE LOS SERVICIOS PÚBLICOS "AGUA Y SANEAMIENTO PARA TODOS"</t>
  </si>
  <si>
    <t>Tasa de cobertura acueducto de forma segura en las comunidades Puerta de Hierro y Membrillal, ubicadas en el suelo urbano</t>
  </si>
  <si>
    <t>Tasa de cobertura</t>
  </si>
  <si>
    <t>Llevar al 100 %  la tasa de acueducto de forma segura en las comunidades de Puerta de hierro y Membrillal, ubicadas en suelo urbano.</t>
  </si>
  <si>
    <t>Servicio</t>
  </si>
  <si>
    <t>Red de distribución ampliada</t>
  </si>
  <si>
    <t xml:space="preserve">Gestión con Valores para Resultados </t>
  </si>
  <si>
    <t>Politica de Servicio al ciudadano
Politica de Fortalecimiento organizacional</t>
  </si>
  <si>
    <t>SERVICIOS PÚBLICOS</t>
  </si>
  <si>
    <t>Garantizar la prestación de los servicios públicos domiciliarios (Acueducto, Alcantarillado y Aseo) y no domiciliarios (Alumbrado Público) a los habitantes del Distrito de Cartagena en un 100%, mediante inversiones en infraestructura, subsidios, estudios, políticas y estrategias pedagógicas, de acuerdo con las competencias distritales para mejorar los estándares de calidad, cobertura, acceso de manera permanente</t>
  </si>
  <si>
    <t>ACTUALIZACIÓN EXTENSIÓN DE REDES DE ACUEDUCTO EN EL DISTRITO DE CARTAGENA</t>
  </si>
  <si>
    <t>Garantizar la prestación del servicio de acueducto a las comunidades localizadas en la zona urbana, rural e insular del Distrito de Cartagena.</t>
  </si>
  <si>
    <t>Construir de infraestructura
para el abastecimiento de
agua potable en Membrillal
zona urbana del distrito de
Cartagena.</t>
  </si>
  <si>
    <t>Redes de acueducto</t>
  </si>
  <si>
    <t xml:space="preserve">SECRETARÍA GENERAL
OFICINA DE SERVICIOS PUBLICOS </t>
  </si>
  <si>
    <t>CARLOS ALBERTO LA ROTA GARCIA
HUGO CABARCAS AYOLA</t>
  </si>
  <si>
    <t>INVERSIÓN</t>
  </si>
  <si>
    <t>1.2.4.6.00-055 - SGP APSB
1.3.2.2.13-111- RF SGP APSB</t>
  </si>
  <si>
    <t>ACTUALIZACIÓN EXTENSIÓN DE REDES DE ACUEDUCTO EN EL DISTRITO DE CARTAGENA DE INDIAS</t>
  </si>
  <si>
    <t>2.3.4003.1400.2021130010208</t>
  </si>
  <si>
    <t>SI</t>
  </si>
  <si>
    <t>CONTRATO DE OBRA</t>
  </si>
  <si>
    <t>LICITACIÓN PÚBLICA</t>
  </si>
  <si>
    <t xml:space="preserve">SGP APSB
</t>
  </si>
  <si>
    <t>Posibilidad de pérdida Económica y Reputacional por la mala identificación de los predios de importancia estrategica debido a fallas humanas por la inadecuada manipulacion de equipos de georeferenciación</t>
  </si>
  <si>
    <t>Asesor de despacho para Serivicios Públicos Realizar la calibración del equipo de georeferenciación Seguimiento anual</t>
  </si>
  <si>
    <t>Tasa de cobertura de acueducto en suelo rural e insular</t>
  </si>
  <si>
    <t>Llevar al 80% el Porcentaje de la población que usa de forma segura los servicios de agua potable en suelo rural e insular</t>
  </si>
  <si>
    <t>Porcentaje</t>
  </si>
  <si>
    <t>Porcentaje de la poblacion con acceso a servicios de acueducto en forma segura en las comunidades de Tierra Bomba, Archipielago de San Bernardo, Isla fuerte, e Isla de Barú, ubicadas en suelo insular</t>
  </si>
  <si>
    <t>Llevar al 50% el porcentaje de la poblaciòn con acceso al acueducto de forma seguras en las comunidades de Tierra Bomba, Archipielago de San Bernardo, Isla furte, e Isla de Barù, ubicadas en suelo rural</t>
  </si>
  <si>
    <t>Agua transportada y entregada</t>
  </si>
  <si>
    <t>ACTUALIZACIÓN DEFINICIÓN E IMPLEMENTACIÓN DEL ESQUEMA DE PRESTACIÓN DE LOS SERVICIOS DE ACUEDUCTO Y ALCANTARILLADO DE LAS COMUNIDADES DE TIERRA BOMBA, ARCHIPIÉLAGO DE SAN BERNARDO, ISLA FUERTE E ISLA DE BARÚ. CARTAGENA DE INDIAS</t>
  </si>
  <si>
    <t>Garantizar el acceso al servicio público de acueducto de forma segura eficiente y continua</t>
  </si>
  <si>
    <t>Suministro de agua potable,
Transporte de agua desde
Cartagena hasta Bocachica,
Distribución de agua en el
corregimiento de Bocachica
directamente en la vivienda</t>
  </si>
  <si>
    <t xml:space="preserve">Suministro de agua potable </t>
  </si>
  <si>
    <t>Suministro: 33,3 %
Transporte: 33,3 %
Distribución:  33,3%</t>
  </si>
  <si>
    <t>1.2.3.2.05 - 053  OTRAS TASAS Y DERECHOS ADMINISTRATIVOS CONTRAPRESTACION PORTUARIA
1.2.1.0.00 - 001  ICLD</t>
  </si>
  <si>
    <t>DEFINICIÓN E IMPLEMENTACIÓN DEL ESQUEMA DE PRESTACIÓN DE LOS SERVICIOS DE ACUEDUCTO Y ALCANTARILLADO DE LAS COMUNIDADES DE TIERRA BOMBA, ARCHIPIÉLAGO DE SAN BERNARDO, ISLA FUERTE E ISLA DE BARÚ.</t>
  </si>
  <si>
    <t>2.3.4003.1400.2021130010292</t>
  </si>
  <si>
    <t>MEMORANDO DE ENTENDIMIENTO</t>
  </si>
  <si>
    <t>RECURSOS PROPIOS</t>
  </si>
  <si>
    <t>El Distrito de Cartagena de Indias ha venido dando cumplimiento a la sentencia T-012 del 22 de enero de 2019 de la Sala Séptima de Revisión de tutelas de la Corte Constitucional que revocó las sentencias de primera y segunda instancia, y en su lugar tuteló los derechos fundamentales al agua potable y al saneamiento básico de los accionantes y habitantes de la comunidad de Bocachica, ordenando adoptar acciones de corto, mediano y largo plazo al DISTRITO, ACUACAR, Gobernación de Bolívar, Ministerio de Vivienda, Ciudad y Territorio, Departamento Nacional de Planeación, Cardique, Procuraduría General de la Nación y Superintendencia de Servicios Públicos, conforme a sus competencias constitucionales, legales y jurisprudenciales, para solucionar definitivamente la problemática de acceso a los servicios de agua y saneamiento de los accionantes y la comunidad de Bocachica, garantizando que mientras se ejecute la solución definitiva, la comunidad de Bocachica tenga acceso al agua potable y a condiciones mínimas de saneamiento básico.
En virtud de los anterior, se ha firmado con el prestador Aguas de Cartagena S.A. E.S.P. MEMORANDO DE ENTENDIMIENTO PARA LA IMPLEMENTACIÓN DEL PLAN TÉCNICO OPERATIVO PARA EL ABASTECIMIENTO PROVISIONAL DE AGUA POTABLE Y SANEAMIENTO BÁSICO EN EL CORREGIMIENTO DE BOCACHICA, desde el 18 de septiembre de 2020; donde el Distrito ha aportado recursos por la suma de  CUATRO MIL CIENTO CINCUENTA Y NUEVE MILLONES OCHOCIENTOS OCHENTA Y CUATRO MIL SEISCIENTOS SESENTA Y OCHO PESOS MONEDA LEGAL ($4.159.884.668), necesarios para la implementación de este Plan provisional conforme a lo indicado por la Corte Constitucional.</t>
  </si>
  <si>
    <t>Asesor de despacho para Serivicios Públicos Realizar capacitación para el uso de los equipos de georeferenciación Seguimiento anual</t>
  </si>
  <si>
    <t>Se han adelantado las gestiones necesarias para la reactivación del suministo de agua potable a la comunidad de Bocachica en cumplimiento de la sentencia  T-012 de 2019, entre el Distrito, Aguas de Cartagena y la Comunidad de Bocachica con el objetivo de subsanar todas las apreciaciones realizadas por la comunidad. Se anexan las evidencia de las gestiones adelantadas.</t>
  </si>
  <si>
    <t>Porcentaje de la población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</si>
  <si>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vereda el Zapatero, comunidad de la Sevillana, ubicadas en zona rural.</t>
  </si>
  <si>
    <t>EXTENSIÓN DE REDES DE ACUEDUCTO EN LA LOCALIDAD DE LA VIRGEN Y TURÍSTICA EN EL DISTRITO DE CARTAGENA DE INDIAS</t>
  </si>
  <si>
    <t>Alto índice de hogares con condiciones
adecuadas para el acceso al agua potable en
vereda de Arroyo de las Canoas, Barrio
Fredonia, sector 11 de noviembre - Barrio Olaya y
sector Central - Barrio Olaya.</t>
  </si>
  <si>
    <t>Realizar el suministro de materiales</t>
  </si>
  <si>
    <t>Materiales</t>
  </si>
  <si>
    <t>REGALIAS</t>
  </si>
  <si>
    <t>SGR - Asignaciones directas</t>
  </si>
  <si>
    <t>GASTO DEL PROYECTO DE OBRA CON CODIGO BPIN 2021130010138 "EXTENSIÓN DE REDES DE ACUEDUCTO EN LA LOCALIDAD DE LA VIRGEN Y TURISTICA EN EL DISTRITO DE CARTAGENA DE INDIAS"</t>
  </si>
  <si>
    <t>00AD-4003-1400-2021-13001-0138</t>
  </si>
  <si>
    <t>Posibilidad de pérdida Reputacional y Económica por la mala georeferenciación del punto afectado Debido a fallas por parte de la aplicación o de la señal del operador en la zona</t>
  </si>
  <si>
    <t>Asesor de despacho para Serivicios Públicos Volver a tomar la foto del lugar afectado Seguimiento mensual</t>
  </si>
  <si>
    <t>Realizar transporte e instalación de tubería y accesorios</t>
  </si>
  <si>
    <t>Entrega y accesorios intalados</t>
  </si>
  <si>
    <t>Asesor de despacho para Serivicios Públicos Revisar la cobertura de las empresas de telecomunicion Seguimiento semestral</t>
  </si>
  <si>
    <t>Realizar empalme a tubería existente</t>
  </si>
  <si>
    <t>Tubería instalada</t>
  </si>
  <si>
    <t>Asesor de despacho para Serivicios Públicos Crear una red de apoyo de la comunidad Seguimiento mensual</t>
  </si>
  <si>
    <t>Realizar movimiento de tierra</t>
  </si>
  <si>
    <t>Movimiento de Tierra</t>
  </si>
  <si>
    <t>Asesor de despacho para Serivicios Públicos Capacitacion para el manejo de la aplicación utilizada Seguimiento anual</t>
  </si>
  <si>
    <t>Ejecutar demoliciones - incluye retiro de material</t>
  </si>
  <si>
    <t xml:space="preserve">Demolición </t>
  </si>
  <si>
    <t>Posibilidad de pérdida Reputacional por la falta de actividades de sensibilizacion a los habitantes de la zona insular debido a los pocos recursos economicos destinados para ello.</t>
  </si>
  <si>
    <t>Asesor de despacho para Serivicios Públicos Tener a disposicion el presupuesto para la actividad Seguimiento semestral</t>
  </si>
  <si>
    <t>Realizar concretos</t>
  </si>
  <si>
    <t>concretos de la obra</t>
  </si>
  <si>
    <t>Asesor de despacho para Serivicios Públicos Abarcar el mayor espacio posible por actividad Seguimiento trimestral</t>
  </si>
  <si>
    <t>Realizar jardinería y paisajismo</t>
  </si>
  <si>
    <t>Jardinería</t>
  </si>
  <si>
    <t>Asesor de despacho para Serivicios Públicos Hacer alianzas estrategicas con otras dependencias Seguimiento trimestral</t>
  </si>
  <si>
    <t>Realizar geotextil T2400</t>
  </si>
  <si>
    <t>Geotextil</t>
  </si>
  <si>
    <t>Asesor de despacho para Serivicios Públicos Realizar las actividades virtualmente Seguimiento semestral</t>
  </si>
  <si>
    <t>Realizar interventoría</t>
  </si>
  <si>
    <t>Informe de interventoría</t>
  </si>
  <si>
    <t>Posibilidad de pérdida Reputacional por la extemporánea, imprecisa y/o baja calidad de respuesta a las PQRSD debido a la emisión de respuestas a favor de terceros o de un particular y/u ocultamiento de información relevante que incida en su gestión.</t>
  </si>
  <si>
    <t>Asesor de despacho para Serivicios Públicos Publicar a tiempo de Noticias. Seguimiento mensual</t>
  </si>
  <si>
    <t>Realizar supervisión</t>
  </si>
  <si>
    <t>Informe de supervisión</t>
  </si>
  <si>
    <t>Asesor de despacho para Serivicios Públicos Promover la participación permanente de los diferentes actores y organizaciones sociales para lo cual se actualizará semestralmente las bases de datos y de igual modo, se realizará la transmisión por los medios institucionales con el fin de acercar a la Ciudadanía. Seguimiento mensual</t>
  </si>
  <si>
    <t xml:space="preserve">CONSTRUCCION DEL SISTEMA DE ACUEDUCTO EN LA VEREDA EL ZAPATERO DEL CORREGIMIENTO LA BOQUILLA EN CARTAGENA DE INDIAS </t>
  </si>
  <si>
    <t>Bajos niveles de cobertura del servicio de acueducto en la vereda El Zapatero, corregimiento de La Boquilla del Distrito de Cartagena de
Indias</t>
  </si>
  <si>
    <t>SUMINISTRAR MATERIALES PARA RED DE ACUEDUCTO</t>
  </si>
  <si>
    <t xml:space="preserve">Materiales para la red </t>
  </si>
  <si>
    <t>CONSTRUCCION DEL SISTEMA DE ACUEDUCTO EN LA VEREDA EL ZAPATERO DEL CORREGIMIENTO LA BOQUILLA EN CARTAGENA DE INDIAS</t>
  </si>
  <si>
    <t xml:space="preserve">00AR-4003-1400-2021-00213-0267 </t>
  </si>
  <si>
    <t>Posibilidad de pérdida Reputacional por el incumplimiento de los planes, programas y proyectos establecidos en cada vigencia, debido a la poca socialización de la información de manera oportuna por medio de la oficina de información y prensa.</t>
  </si>
  <si>
    <t>Asesor de despacho para Serivicios Públicos Realizar mesas de trabajo para hacer seguimiento de las actividades y resultados de los planes, programas y proyectos establecidos en cada vigencia. Seguimiento anual</t>
  </si>
  <si>
    <t>SUMINISTRAR MATERIALES PARA ACOMETIDAS DOMICILIARIAS</t>
  </si>
  <si>
    <t>Materiales de acometidas domiciliarias</t>
  </si>
  <si>
    <t xml:space="preserve">Asesor de despacho para Serivicios Públicos Implementar los procesos, procedimientos y formatos de supervisión e interventoría. Seguimiento mensual. </t>
  </si>
  <si>
    <t>TRANSPORTAR E INSTALAR TUBERÍA Y ACCESORIOS</t>
  </si>
  <si>
    <t>Tuberíay accesorios instalados</t>
  </si>
  <si>
    <t>Posibilidad de pérdida Reputacional Por inconsistencias al momento de la liquidación del cobro de alumbrado público, debido a la incorrecta verificación de la liquidación del cobro de alumbrado público y/o por intereses particulares y favorecimiento de intereses a terceros.</t>
  </si>
  <si>
    <t xml:space="preserve">Asesor de despacho para Serivicios Públicos Verificar el cumplimiento y el seguimiento a las actividades desarrolladas por medio de los documentos exigidos para generar la obligación y autorizar el pago. Seguimiento mensual. </t>
  </si>
  <si>
    <t>REALIZAR MOVIMIENTO DE TIERRA</t>
  </si>
  <si>
    <t xml:space="preserve">Asesor de despacho para Serivicios Públicos Implementar mecanismos hacia los encargados de las dependencias con el fin de disminuir la información errada (realizar reuniones, capacitaciones y seguimientos periódicos). Seguimiento mensual. </t>
  </si>
  <si>
    <t>REALIZAR DEMOLICIONES</t>
  </si>
  <si>
    <t>REALIZAR CONCRETOS</t>
  </si>
  <si>
    <t>REALIZAR EMPALME A TUBERÍA</t>
  </si>
  <si>
    <t>REALIZAR SOSTENIMIENTO DE ESTRUCTURAS DE BAJA O MEDIA</t>
  </si>
  <si>
    <t>Sostenimiento de la estructura de baja o media</t>
  </si>
  <si>
    <t>REALIZAR AISLAMIENTO ELECTRICO REDES DE MEDIA Y BAJA TENSION</t>
  </si>
  <si>
    <t>Estructura eléctrica</t>
  </si>
  <si>
    <t>REALIZAR INTERVENTORIA</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</si>
  <si>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</si>
  <si>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</si>
  <si>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</si>
  <si>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Realizar el pago de subsidios para los
usuarios (hogares) de los estratos 1,2 y 3 en la prestación de los servicios públicos de acueducto, alcantarillado y aseo</t>
  </si>
  <si>
    <t>Pago de subsidios</t>
  </si>
  <si>
    <t xml:space="preserve">1.2.4.6.00-055 - SGP APSB
1.3.1.1.03-062 - DIVIDENDOS ACUACAR
1.2.1.0.00-001 - ICLD
1.2.3.1.17-180 - SOBRETASA DE SOLIDARIDAD SERVICIOS PUBLICOS ACUEDUCTO, ASEO Y ALCANTARILLADO
</t>
  </si>
  <si>
    <t>ADMINISTRACIÓN DEL FONDO DE SOLIDARIDAD Y REDISTRIBUCION DEL INGRESOS PARA LOS SERVICIOS PÚBLICOS DOMICILIARIOS DE ACUEDUCTO, ALCANTARILLADO Y ASEO EN EL DISTRITO DE CARTAGENA DE INDIAS</t>
  </si>
  <si>
    <t>2.3.4003.1400.2021130010196</t>
  </si>
  <si>
    <t>NO</t>
  </si>
  <si>
    <t>ACTAS DE PAGO 
RESOLUCIONES DE RECONOCIMIENTO DE CONTRIBUCIONES</t>
  </si>
  <si>
    <t>NO APLICA</t>
  </si>
  <si>
    <t>SGP APSB
RECURSOS PROPIOS</t>
  </si>
  <si>
    <t>Se realiza pago de déficit de subsidios del servicio de acueducto en cumplimiento al los porcentajes aprobados en el Acuerdo N°086 de 2021 a los usuarios de los  estratos 1, 2, y 3  del Distrito de Cartagena de Indias</t>
  </si>
  <si>
    <t>se efectuó el pago de déficit de subsidios del servicio de acueducto a los usuarios de los estratos 1,2 y 3 del Distrito de Cartagena correspondiente al mes de diciembre de 2022 mediante acta de pago N°004 de 2023</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</si>
  <si>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</si>
  <si>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</si>
  <si>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ACTUALIZACIÓN EXTENSIÓN DE REDES DE ACUEDUCTO EN EL DISTRITO DE CARTAGENA</t>
  </si>
  <si>
    <t>2021130010208 </t>
  </si>
  <si>
    <t>Construir de infraestructura
para el abastecimiento de
agua potable en Archipiélago
de San Bernardo zona
insular del distrito de
Cartagena.</t>
  </si>
  <si>
    <t>Plantas atmosféricas</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</si>
  <si>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</si>
  <si>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</si>
  <si>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Numero de Predios
Identificados con el POMCA
de importancia estratégicas</t>
  </si>
  <si>
    <t>N/A</t>
  </si>
  <si>
    <t>Predios</t>
  </si>
  <si>
    <t>Número de áreas  de importancia estratégica para asegurar la disponibilidad del recurso natural de agua, a fin de satisfacer las necesidades en materia de Agua Potable, de
la ciudadanía en el Distrito de Cartagena de indias</t>
  </si>
  <si>
    <t>Numero</t>
  </si>
  <si>
    <t>ND</t>
  </si>
  <si>
    <t>Proteger 20 predios de importancia estratégica para acueducto</t>
  </si>
  <si>
    <t>Acueductos optimizados</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</si>
  <si>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</si>
  <si>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</si>
  <si>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Realizar contratación de personal técnico, tecnólogo y profesional de apoyo requeridos para realizar seguimiento y control a la ejecución de las metas previstas en cuanto a protección de predios en áreas de importancia estratégica para acueducto.</t>
  </si>
  <si>
    <t>Personal contratado</t>
  </si>
  <si>
    <t>1.2.1.0.00-001 - ICLD</t>
  </si>
  <si>
    <t>PROTECCIÓN DE PREDIOS QUE CONSTITUYEN AREAS DE IMPORTANCIA ESTRATEGICA AIE PARA EL SISTEMA DE ACUEDUCTO DEFINIDO EN EL POMCA EN EL DISTRITO DE CARTAGENA DE INDIAS.</t>
  </si>
  <si>
    <t>2.3.3202.0900.2021130010218</t>
  </si>
  <si>
    <t>CONTRATO DE PRESTACION DE SERVICIOS</t>
  </si>
  <si>
    <t>DIRECTA</t>
  </si>
  <si>
    <t>Se efectuó la contratación de los profesionales necesarios para el desarrollo de las actividades:
CDP 52  del 20 de enero de 2023
Contrato 1249 de 2023 - RP 278 del 26 de enero de 2023
Contrato 1250 de 2023 - RP 279 del 26 de enero de 2023
Contrato 1251 de 2023 - RP 269 del 25 de enero de 2023
Contrato 1615 de 2023 - RP 406 del 30 de enero de 2023</t>
  </si>
  <si>
    <t>Caracterización socioambiental y ecológica, y delimitación predial en el corregimiento de Rocha - Ciénaga Juan Gómez, perteneciente al Área de Importancia Estratégica para acueducto del Distrito de Cartagena</t>
  </si>
  <si>
    <t xml:space="preserve">Caracterización </t>
  </si>
  <si>
    <t xml:space="preserve">CONVENIO </t>
  </si>
  <si>
    <t xml:space="preserve">Esta actividad se encuentra en etapa precontractual - elaboracion de estudios previos y demás documentos necesarios para cumplir con lo establecido en la legislación colombiana que compete a la contratación pública y los proyectos de inversión. Además, se vienen adelantando acercamientos con las comunidades de los corregimientos de Rocha y Puerto Badel, ubicados en el AIE de Cartagena. </t>
  </si>
  <si>
    <t>Reforestación y restauración con especies de Manglar de la zona del Área de Importancia Estratégica para acueducto</t>
  </si>
  <si>
    <t>Areas reforestadas / héctareas</t>
  </si>
  <si>
    <t>CONVENIO COMPETITIVO</t>
  </si>
  <si>
    <t xml:space="preserve">Para dar cumplimiento a esta actividad se vienen adelantando acercamientos con las comunidades y recorridos en el área de importancia estratégica para la selección de sitios a reforestar. </t>
  </si>
  <si>
    <t>Estructuración, Implementacion de programa de  compra y/o mantenimiento de predios y/o Pago por Servicios Ambientales para la protección de predios ubicados en Áreas de Importancia Estratégica para acueducto del Distrito de Cartagena</t>
  </si>
  <si>
    <t>Predios adquiridos
y/o Pago por servicio ambiental</t>
  </si>
  <si>
    <t>CONTRATO DE CONSULTORIA</t>
  </si>
  <si>
    <t>CONCURSO DE MÉRITO</t>
  </si>
  <si>
    <t>Se vienen adelantando acercamientos con las comunidades de los corregimientos de Rocha y Puerto Badel, ubicados en el AIE de Cartagena.</t>
  </si>
  <si>
    <t>Implementacion de viveros ecologicos con especies nativas, exoticas y/o frutales en las comunidades de las Àreas de Importancia Estrategica para acueducto del Distrito de Cartagena</t>
  </si>
  <si>
    <t>Viveros entregados</t>
  </si>
  <si>
    <t>CONVENIO</t>
  </si>
  <si>
    <t>Procesos de capacitación de capacitación a dueños y vecinos de predios objeto de protección</t>
  </si>
  <si>
    <t>Capacitaciones realizadas</t>
  </si>
  <si>
    <t>CONTRATO INTERADMINISTRATIVO</t>
  </si>
  <si>
    <t>Tasa de cobertura de saneamiento en suelo urbano</t>
  </si>
  <si>
    <t>Llevar al 90% el
Porcentaje de la
población con acceso a
métodos de
saneamiento adecuados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</si>
  <si>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</si>
  <si>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</si>
  <si>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</si>
  <si>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Alcantarillados construidos</t>
  </si>
  <si>
    <t>ADMINISTRACIÓN DEL FONDO DE SOLIDARIDAD Y REDISTRIBUCION DEL INGRESOS
PARA LOS SERVICIOS PÚBLICOS DOMICILIARIOS DE ACUEDUCTO, ALCANTARILLADO
Y ASEO EN EL DISTRITO DE CARTAGENA DE INDIAS</t>
  </si>
  <si>
    <t>Garantizar la cobertura en un 100% del acceso a los servicios públicos de agua y saneamiento básico en los estratos 1, 2 y 3 en Cartagena de Indias</t>
  </si>
  <si>
    <t>Se efectuó el pago de déficit de subsidios de los servicios de alcantarillado y aseo a los usuarios de los estratos subsidiable 1,2 y 3 del Distrito de Cartagena correspondiente al mes de diciembre de 2022 mediante actas de pago N°001, N°002, N°003 y N°004 de 2023</t>
  </si>
  <si>
    <t>SANEAMIENTO DE FORMA SEGURA PARA TODOS EN EL DISTRITO DE CARTAGENA</t>
  </si>
  <si>
    <t>Garantizar la prestación del servicio de recolección de aguas residuales a las comunidades localizadas en la zona urbana, rural e insular del Distrito de Cartagena.</t>
  </si>
  <si>
    <t>Construir infraestructura de
saneamiento en Vereda el
Zapatero zona rural del
distrito de Cartagena.</t>
  </si>
  <si>
    <t>Pozas sépticas</t>
  </si>
  <si>
    <t>1.3.2.1.11 -108  RF OTRAS TASAS CONTRAPRESTACION PORTUARIA
1.2.1.0.00 - 001  ICLD</t>
  </si>
  <si>
    <t>SANEAMIENTO DE FORMA SEGURA PARA TODOS EN EL DISTRITO DE CARTAGENA DE INDIAS</t>
  </si>
  <si>
    <t>2.3.4003.1400.2021130010293</t>
  </si>
  <si>
    <t>PROCESO LICITATORIO</t>
  </si>
  <si>
    <t>Tasa de cobertura de saneamiento de forma segura en barrios de Villa Rosa, de Arroz barato, Policarpa y Puerta de Hierro y 19 barrios más del Distrito de Cartagena</t>
  </si>
  <si>
    <t>Llevar al 90% la tasa de cobertura de saneamiento de forma segura en barrios de Villa Rosa, de Arroz barato, Policarpa y Puerta de Hierro y 19 barrios más del Distrito de Cartagena</t>
  </si>
  <si>
    <t>Construir infraestructura de
saneamiento en 19 Barrios
mas del Distrito de
Cartagena.</t>
  </si>
  <si>
    <t>Redes de alcantarillado</t>
  </si>
  <si>
    <t>Extensión DE REDES DE ALCANTARILLADO EN LA LOCALIDAD INDUSTRIAL Y DE LA BAHÍA DE LA CIUDAD DE Cartagena de Indias</t>
  </si>
  <si>
    <t>Brindar a hogares de 19 barrios de Cartagena de Indias condiciones adecuadas para el acceso al servicio de alcantarillados cumpliendo
normas técnicas para este servicio público.</t>
  </si>
  <si>
    <t>Realizar suministro de materiales</t>
  </si>
  <si>
    <t>GASTO DE PROYECTO DE OBRAS CON CODIGO BPIN 202213001022 "EXTENSIÓN DE REDES DE ALCANTARILLADO EN LA LOCALIDAD INDUSTRIAL Y DE LA BAHIA EN LA CIUDAD DE CARTAGENA DE INDIAS"</t>
  </si>
  <si>
    <t>00AD-4003-1400-2022-13001-0022</t>
  </si>
  <si>
    <t>Porcentaje de la población con acceso a servicios de saneamiento de forma segura en las comunidades de Jorge Eliecer Gaitán, Meza Valdez, Madre Herlinda, La Esmeralda y Membrillal, en suelo rural</t>
  </si>
  <si>
    <t>c</t>
  </si>
  <si>
    <t>Realizar TRANSPORTE E INSTALACIÓN DE TUBERÍA Y ACCESORIOS</t>
  </si>
  <si>
    <t>Realizar MOVIMIENTO DE TIERRA</t>
  </si>
  <si>
    <t>Realizar DEMOLICIONES (incluye retiro de material)</t>
  </si>
  <si>
    <t>Realizar CONCRETOS</t>
  </si>
  <si>
    <t>Realizar ACERO DE REFUERZO</t>
  </si>
  <si>
    <t>Aceros instalados</t>
  </si>
  <si>
    <t>Realizar INTERVENCION A INFRAESTRUCTURA DE ENERGIA</t>
  </si>
  <si>
    <t>Realizar CARPINTERIA METALICA</t>
  </si>
  <si>
    <t>Carpinteria Metálica</t>
  </si>
  <si>
    <t>Realizar MANEJO DE AGUAS RESIDUALES</t>
  </si>
  <si>
    <t>Aguas Residuales Manejadas</t>
  </si>
  <si>
    <t>Realizar INTERVENTORIA</t>
  </si>
  <si>
    <t>Realizar APOYO A LA SUPERVISION</t>
  </si>
  <si>
    <t>ODS 7</t>
  </si>
  <si>
    <t>Incrementar el porcentaje de cobertura al 80% en cobertura de energia electrica en el area rural e insular</t>
  </si>
  <si>
    <t>Llevar al 80% el
Porcentaje de
Cobertura de Energía
Eléctrica en el área rural
e insular</t>
  </si>
  <si>
    <t>ENERGIA ASEQUIBLE, CONFIABLE, SOSTENIBLE Y MODERNA PARA TODOS</t>
  </si>
  <si>
    <t>Porcentaje de cobertura de energia asequible en la zona rural e insular</t>
  </si>
  <si>
    <t>Llevar al 85% el porcentaje de cobertura de energia asequible en la zona rural e insular</t>
  </si>
  <si>
    <t>Servicio de suministro de energía eléctrica a través de fuentes no convencionales de energía renovable</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</si>
  <si>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</si>
  <si>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</si>
  <si>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Adelantar el Suministro de
Energía Eléctrica para el
Sistema de Alumbrado
Público</t>
  </si>
  <si>
    <t>Informes de Ejecución del Contrato</t>
  </si>
  <si>
    <t>1.2.3.1.05-121 - IMPUESTO DE ALUMBRADO PUBLICO
1.3.2.3.11-162 RF ALUMBRADO PUBLICO</t>
  </si>
  <si>
    <t xml:space="preserve">IMPLEMENTACIÓN DE LA OPTIMIZACIÓN DEL SERVICIO DE ALUMBRADO PÚBLICO Y EL SUMINISTRO DE ENERGÍA PARA EL SISTEMA, EN EL DISTRITO DE CARTAGENA </t>
  </si>
  <si>
    <t>2.3.2102.1900.2021130010195</t>
  </si>
  <si>
    <t>CONTRATO  INTERADMINSTRATIVO</t>
  </si>
  <si>
    <t>Se firmó Contrato con AFINIA por el suministro de energía para el sistema de alumbrado público de la ciudad de Cartagena en virtud de las vigencias futuras excepcionales aprobadas mediante Acuerdo N°101 de 2022.</t>
  </si>
  <si>
    <t>Porcentaje de Intensidad Energética del sistema económico de Cartagena</t>
  </si>
  <si>
    <t>Llevar al 90% del Porcentaje de Intensidad Energética del sistema económico de Cartagena</t>
  </si>
  <si>
    <t>Servicio de alumbrado público</t>
  </si>
  <si>
    <t>Realizar la Inversión para el
Sistema de Alumbrado
Público – Ejecutar la
modernización y expansión</t>
  </si>
  <si>
    <t>Se firmó contrato de operación con Empresas Públicas de Medellín para la operación, inversión, expansión del alumbrado público del Distrito de Cartage na en virtud de las vigencias futuras excepcionales aprobadas mediante Acuerdo N°101 de 2022. 
Comité de obra de Alumbrado público de los meses de enero, febrero y marzo de 2023 donde se indican las actividades realizadas por EPM en lo concerniente a la expansión y moderrnización del alumbrado Público en Cartagena</t>
  </si>
  <si>
    <t>Realizar la Administración,
Operación y Mantenimiento
(AOM)</t>
  </si>
  <si>
    <t>Comité de obra de Alumbrado público de los meses de enero, febrero y marzo de 2023 donde se indican las actividades realizadas por EPM en lo concerniente a la Administración, Operación y Mantenimieno del Sistema de Alumbrado Público en Cartagena</t>
  </si>
  <si>
    <t>Realizar la Interventoría y
Supervisión a las actividades
del proyecto</t>
  </si>
  <si>
    <t>Informes de Interventoria</t>
  </si>
  <si>
    <t>CONTRATO</t>
  </si>
  <si>
    <t>Se firmó contrato de interventoria con la empresa QBM2 INGENIERIA del sistema de alumbrado público del Distrito de Cartagena de Indias en virtud de las vigencias futuras excepcionales aprobadas mediante Acuerdo N°101 de 2022.  
 Informes de interventoría de los meses de en3ero, febrero y marzo de 2023 donde se indican las actividades realizadas por la Interventoría QBM2 sobre el contrato interadministrativo 068-2022 celebrado entre el Distrito Turístico y Cultural de Cartagena de Indias  y Empresas Públicas de Medellín ESP</t>
  </si>
  <si>
    <t>Adelantar las Actividades de
destinación complementaria -
alumbrado fin de año</t>
  </si>
  <si>
    <t>Informe de ejecución del contrato</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</si>
  <si>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</si>
  <si>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</si>
  <si>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</si>
  <si>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</si>
  <si>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Construcción de paneles
solares para el Centro de
salud de Isla Fuerte</t>
  </si>
  <si>
    <t>Paneles solares</t>
  </si>
  <si>
    <t>IMPLEMENTACIÓN DE LA GARANTÍA AL ACCESO A UNA ENERGÍA LIMPIA, ASEQUIBLE, SEGURA, SOSTENIBLE, MODERNA Y EFICIENTE PARA LAS ZONAS RURAL E INSULAR DE CARTAGENA DE INDIAS</t>
  </si>
  <si>
    <t>2.3.2102.1900.2021130010202</t>
  </si>
  <si>
    <t>Se han realizado estudios de mercado y cotizaciones para la construcción de páneles solares para el centro de sdalud de Isla Fuerte. Se realizó visita a Isla Fuerte junto con IPSE y Superservcios para verificar el servicio de energía prestado por Soling del Sinu en Isla Fuerte</t>
  </si>
  <si>
    <t>Porcentaje de la población
con acceso a métodos de
saneamiento adecuados en
suelo urbano</t>
  </si>
  <si>
    <t>85.47 %
Fuente Oficina
Asesora de
Servicios públicos,
2019</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</si>
  <si>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</si>
  <si>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</si>
  <si>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</si>
  <si>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</si>
  <si>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Servicios de implementación del Plan de Gestión Integral de Residuos Solidos PGIRS</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</si>
  <si>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</si>
  <si>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</si>
  <si>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ASIGNAR LOS RECURSOS DEL INCENTIVO AL APROVECHAMIENTO Y TRATAMIENTO DE RESIDUOS SÓLIDOS (IAT),PARA FINANCIAR
PROYECTOS DE APROVECHAMIENTO Y DE TRATAMIENTO DE RESIDUOS SÓLIDOS EN EL DISTRITO DE CARTAGENA DE INDIAS</t>
  </si>
  <si>
    <t>Pago de Incentivo IAT</t>
  </si>
  <si>
    <t>1.2.1.0.00-001 - ICLD
1.2.3.2.22-185 INCENTIVO AL APROVECHAMIENTO Y TRATAMIENTO DE RESIUDOS SÓLIDOS (IAT)</t>
  </si>
  <si>
    <t>ACTUALIZACÓN IMPLEMENTACIÓN DEL PLAN DE GESTIÓN INTEGRAL DE RESIDUOS SÓLIDOS (PGIRS) EN EL DISTRITO DE CARTAGENA DE INDIAS CARTAGENA DE INDIAS</t>
  </si>
  <si>
    <t>2.3.4003.1400.2021130010212</t>
  </si>
  <si>
    <t xml:space="preserve">Se realizó entrega de recursos a 5 proyectos beneficiados IAT:
1.  PACARIBE ESP
2. CORECICLAREC
3. RECICLAJES Y ASEO 
4. CORECA
5. FUNDACION ALIANZAS AMBIENTALES
SE ANEXA ACTA DE IAT
</t>
  </si>
  <si>
    <t>Ton - métricas disminuidas/año en el relleno sanitario</t>
  </si>
  <si>
    <t>Ton metricas</t>
  </si>
  <si>
    <t>34.307 Ton/métricas 
PGIRS 2016-2027</t>
  </si>
  <si>
    <t>Disminuir ton métricas  hasta alcanzar el 30% en el 2023</t>
  </si>
  <si>
    <t>Número de puntos críticos actualizados y geo referenciados</t>
  </si>
  <si>
    <t>54 puntos críticos.              
 PGIRS 2016-2027</t>
  </si>
  <si>
    <t>Reducir en un 50% los puntos críticos de la ciudad y aumentar cobertura</t>
  </si>
  <si>
    <t>REALIZAR LAS ACTIVIDADES DEL PROGRAMA DE RECOLECCIÓN TRANSPORTE Y TRANSFERENCIA</t>
  </si>
  <si>
    <t>Informes de Gestión</t>
  </si>
  <si>
    <t>SE REALIZO ACTIVIDADES DE SUPERVISION DE SERVICIO PUBLICO DE ASEO EN LA ZONA URBANA, RURAL E INSULAR DEL DISTRITO DE CARTAGENA.
SE ANEXAN INFORMES DE SUPERVISION Y GESTION.</t>
  </si>
  <si>
    <t>ODS 12</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</si>
  <si>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</si>
  <si>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</si>
  <si>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</si>
  <si>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</si>
  <si>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</si>
  <si>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REALIZAR LAS ACTIVIDADES DEL PROGRAMA INCLUSIÓN DE RECICLADORES</t>
  </si>
  <si>
    <t>Documento del Censo de Recicladores</t>
  </si>
  <si>
    <t>SE REALIZO AVANCE DE ETAPA PRECONTRATCTUAL DE PROCESO DE CONTRATACION DE CENSO DE RECICLADORES.
SE ANEXA ESTUDIOS PREVIOS.</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</si>
  <si>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</si>
  <si>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</si>
  <si>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Formulación de la estrategias de Residuos de Aparatos Eléctricos y Electrónicos RAEE y llantas usadas</t>
  </si>
  <si>
    <t>Formular e implementar estrategia de Residuos de Aparatos Eléctricos y Electrónicos RAEE y llantas usadas</t>
  </si>
  <si>
    <t xml:space="preserve">REALIZAR LAS ACTIVIDADES DEL PROGRAMA INSTITUCIONAL </t>
  </si>
  <si>
    <t>Documento de caracterización de Residuos Sólidos</t>
  </si>
  <si>
    <t>Recursos propios</t>
  </si>
  <si>
    <t>Esquema de Operación de los Servicios Públicos Domiciliarios EOSPD creado en zonas rural e insular</t>
  </si>
  <si>
    <t>Creación y puesta en Marcha del Esquema de Operación de los Servicios Públicos Domiciliarios EOSPD en zonas rural e insular</t>
  </si>
  <si>
    <t>NA</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</si>
  <si>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</si>
  <si>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</si>
  <si>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</si>
  <si>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</si>
  <si>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BIEN</t>
  </si>
  <si>
    <t>Productos digitales desarrollados (230200300)</t>
  </si>
  <si>
    <t>Gobierno digital</t>
  </si>
  <si>
    <t>DESARROLLO DE APLICACIONES</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</si>
  <si>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</si>
  <si>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Desarrollo de un sistema de informacion de los servicios publicos del distrito  Cartagena de Indias</t>
  </si>
  <si>
    <t>Desarrollar la versión 2.0 del sistema de información de los servicios públicos del distrito Cartagena de Indias (ServInfo 2.0</t>
  </si>
  <si>
    <t>Desarrollar el modulo de analitica de datos y reporte al ciudadano</t>
  </si>
  <si>
    <t>Informe desarrollo modulo de analitica de datos</t>
  </si>
  <si>
    <t>oficina Asesora de informatica
servicios publicos</t>
  </si>
  <si>
    <t>INGRID SOLANO BENITEZ
HUGO CABARCAS AYOLA</t>
  </si>
  <si>
    <t>ICLD</t>
  </si>
  <si>
    <t>2.3.4599.1000.2021130010288</t>
  </si>
  <si>
    <t>CONTRATACION POR PRESTACION DE SERVICIOS</t>
  </si>
  <si>
    <t>Contratación directa</t>
  </si>
  <si>
    <t>ICLD - Recursos propios</t>
  </si>
  <si>
    <t>Informe de ejecucion del proyecto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</si>
  <si>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</si>
  <si>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Se realizaron las reuniones de seguimiento al proyecto con los grupos de interes
se creo el repositorio documental</t>
  </si>
  <si>
    <t xml:space="preserve">as tareas que se completaron durante el mes de Marzo para el cumplimiento de los objetivos del proyecto fueron:  
Se confirma información o check files que deben enviarse a planeación para cargar la información de MIDAS.  
Se organiza y se envía oficio a la oficina de Planeación solicitando la publicación de las capas de SERVINFO en Midas.  
Se actualizan documentos de gestión de proyecto.   
Se socializan los avances a la ingeniería Cindy Cuadros, quien en conjunto con la Ingeniera Adda Vargas continuaran la ultima fase del proyecto.  
Servinfo en su versión 2.0 fue desplegado de manera correcta y esta accesible desde https: servinfo.caratagena.gov.co   </t>
  </si>
  <si>
    <t>Liderar y dar seguimiento técnico al proyecto del sistema de información de los servicios públicos del distrito Cartagena de Indias (ServInfo 3.0)</t>
  </si>
  <si>
    <t>informe seguimeinto tecnico del proyecto</t>
  </si>
  <si>
    <t>Integrar los modulos de analitica de datos, reporte al ciudadano y chatbot al gestor de contenido Servinfo, asi como su despliege en el servidor de producción</t>
  </si>
  <si>
    <t>informe analitica de datos</t>
  </si>
  <si>
    <t>Realizar ajustes al diseño del aplicativo con el fin de dar cumplimiento a la politica de gobierno digital</t>
  </si>
  <si>
    <t>documento de analitica de datos</t>
  </si>
  <si>
    <t xml:space="preserve">Generar la documentación tecnica del proyecto </t>
  </si>
  <si>
    <t>Documentacion del proyecto</t>
  </si>
  <si>
    <t xml:space="preserve">DEPENDENCIA : </t>
  </si>
  <si>
    <t>ODS 6. Asegurar la disponibilidad y la gestión sostenible del agua y el saneamiento para todos.</t>
  </si>
  <si>
    <t>SERVICIOS PÚBLICOS BÁSICOS DEL DISTRITO DE CARTAGENA DE INDIAS: “TODOS CON TODO”</t>
  </si>
  <si>
    <t>TASA DE COBERTURA DE SANEAMIENTO EN SUELO URBANO.</t>
  </si>
  <si>
    <t>85.47 %
Fuente: DANE 2018</t>
  </si>
  <si>
    <t>LLEVA LA TASA DE COBERTURA DE SANEAMIENTO EN SUELO URBANO.</t>
  </si>
  <si>
    <t>LLEVAR AL 90 % LA TASA DE COBERTURA DE SANEAMIENTO EN SUELO URBANO.</t>
  </si>
  <si>
    <t xml:space="preserve">Porcentaje </t>
  </si>
  <si>
    <t>0,53</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</si>
  <si>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</si>
  <si>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</si>
  <si>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</si>
  <si>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</si>
  <si>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</si>
  <si>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SERVICIO</t>
  </si>
  <si>
    <t>Informe de supervisión y certificación de saneamiento ambiental</t>
  </si>
  <si>
    <t xml:space="preserve">Gestión con valores para resultados </t>
  </si>
  <si>
    <t xml:space="preserve">
Politica de Servicio al ciudadano
Politica de fortalecimiento organizacional</t>
  </si>
  <si>
    <t xml:space="preserve">Administración de bienes y servicios </t>
  </si>
  <si>
    <t>Abastecer, administrar y mantener el 100% los bienes y servicios (servicios públicos, de aseo, vigilancia, parque automotor, telefonía,etc) de manera efectiva, permanente y de acuerdo al presupuesto disponible, para satisfacer las necesidades de las partes interesadas y contribuir al cumplimiento de la misión de la entidad prestando un servicio con la calidad y oportunidad que demandan los ciudadanos.</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</si>
  <si>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</si>
  <si>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</si>
  <si>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Acciones preventivas y/o correctivas en los cementerios distritales, (Ternera, Manga, Olaya, Albornoz y Tierra Bomba) realizada.</t>
  </si>
  <si>
    <t>Documentos de lineamientos técnicos parapromover la gestión sostenible del suelo</t>
  </si>
  <si>
    <t>Jornadas de aseo especial:33,3 %
Pintura general de cementerio:33,3 %
Podas y talas: 33,3 %</t>
  </si>
  <si>
    <t>Direccion Administrativa de Apoyo Logistico</t>
  </si>
  <si>
    <t>DIDIER TORRES ZUÑIGA</t>
  </si>
  <si>
    <t>1.2.1.0.00-001 – ICLD.</t>
  </si>
  <si>
    <t xml:space="preserve">1.2.1.0.00-001 </t>
  </si>
  <si>
    <t>ADMINISTRACIÓN Y OPERACIÓN DE LOS CEMENTERIOS PÚBLICOS DISTRITALES – POR UNA CARTAGENA LIBRE Y RESILIENTE” CARTAGENA DE INDIAS.</t>
  </si>
  <si>
    <t>2.3.4599.1000.2021130010174</t>
  </si>
  <si>
    <t>14-CONTRATO DE OBRA</t>
  </si>
  <si>
    <t>SELECCIÓN ABREVIADA</t>
  </si>
  <si>
    <t>1. Posibilidad de pérdida Reputacional por sancion del ente regulador debido a la falta de cargue en SECOP de la documentación requerida  como soporte legal de los procesos contractuales
2. Posibilidad de pérdida Económica y Reputacional por pérdida o daño de bienes muebles debido a inventario desactualizado que permita identificar lugar y responsable de los BM
3.Posibilidad de pérdida Económica por deterioro de los bienes de consumo debido a condiciones inadecuadas de almacenamiento por plagas y condiciones ambientales.</t>
  </si>
  <si>
    <t>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2.La jefe de Almacén  realiza inventario de bienes muebles en cada vigencia administrativa para detectar inconsistencias de los bienes asignados a funcionarios que hayan salido de la entidad y proceder a enviar reporte a la Oficina de Control Interno para su tratamiento.
3.El líder de Almacén  realiza reubicación y rotación de los bienes de consumo según la naturaleza de estos.</t>
  </si>
  <si>
    <r>
      <rPr>
        <sz val="12"/>
        <color rgb="FF000000"/>
        <rFont val="Arial"/>
      </rPr>
      <t xml:space="preserve">En etapa precontractual, Se empeso proceso de cotizacion invitacion en plataforma secopII y correo electronico, se elabora la ficha tecnica, se solicito CDP, </t>
    </r>
    <r>
      <rPr>
        <b/>
        <u/>
        <sz val="12"/>
        <color rgb="FF000000"/>
        <rFont val="Arial"/>
      </rPr>
      <t>SE ANEXA</t>
    </r>
    <r>
      <rPr>
        <sz val="12"/>
        <color rgb="FF000000"/>
        <rFont val="Arial"/>
      </rPr>
      <t xml:space="preserve"> CDP, Invitacion a cotizar, correo electronico, invitacion secopII.</t>
    </r>
  </si>
  <si>
    <t>Obra civil de ampliación para la construcción de bóvedas y/o nichos en los cementerios distrital (Ternera, Olaya y Albornoz) realizada.</t>
  </si>
  <si>
    <t>bobedas: 50%
nichos : 50%</t>
  </si>
  <si>
    <t>4.Posibilidad de pérdida Económica y Reputacional por fallas en la supervisión de los contratos debido a insuficiencia de personal idóneo para cumplir con el seguimiento a la ejecución de los contratos.
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</si>
  <si>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4.El director de Apoyo Logístico  solicita a TH la contratación de personal idóneo en relación con los contratos que apoyarán en la gestión del supervisor Cada vez que se requiera.
5.Líder de contratación expedirá lineamientos sobre las liquidaciones contractuales una vez al año .
6. Líder de contratación expedirá lineamientos sobre la revisión de pólizas al momento de realizar las liquidaciones contractuales una vez al año .</t>
  </si>
  <si>
    <t>Se esta en la elaboracion de presupuesto determinando, en el cual se determinara actividades, cantidades, planos, APU.</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</si>
  <si>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</si>
  <si>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</si>
  <si>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</si>
  <si>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Obra construida e informe de gestión / Supervisión</t>
  </si>
  <si>
    <t>Plan de Saneamiento Ambiental Implementado</t>
  </si>
  <si>
    <t>Actividades de Control Microorganismos: 25%
Control Plagas,: 25%
Control Animales Silvestres: 25%
Capacitación Sanitaria: 25%</t>
  </si>
  <si>
    <t>95-CONTRATO DE PRESTACION DE SERVICIOS MINIMA CUANTIA</t>
  </si>
  <si>
    <t xml:space="preserve">MINIMA </t>
  </si>
  <si>
    <t xml:space="preserve">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
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</si>
  <si>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
9.El lider del subproceso de Adm del Patrimonio inmobiliario presenta al Director de Apoyo Logístico un presupuesto  que permita en la siguiente vigencia atender las necesidades en materia financiera para el saneamiento del patrimonio.</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</si>
  <si>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</si>
  <si>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</si>
  <si>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</si>
  <si>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Obra construida de acciones preventivas y correctivas e informe de gestión / Supervisión</t>
  </si>
  <si>
    <t>Contratación de servicios profesionales de asesoría jurídica contable y técnica exclusivamente.</t>
  </si>
  <si>
    <t>12-CONTRATO DE PRESTACION DE SERVICIOS</t>
  </si>
  <si>
    <t>10.Posibilidad de pérdida Reputacional por no reportar oportunamente los bienes de distrito en la plataforma nacional debido a inventario desactualizado de bienes inmuebles.
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</si>
  <si>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10.El lider del subproceso de Adm del Patrimonio inmobiliario reporta oportunamente el inventario de bienes inmuebles del distrito a Gestión contable (Hacienda pública) para su registro en el sistema contable.
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</si>
  <si>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r>
      <t>Se realizo contrato de ordendes de prestacion de servicios, de 4 sepultureros y un apoyo a la gestion para la administracion y operacion de los cementerios distritales.</t>
    </r>
    <r>
      <rPr>
        <b/>
        <u/>
        <sz val="12"/>
        <color rgb="FF000000"/>
        <rFont val="Arial"/>
        <family val="2"/>
      </rPr>
      <t xml:space="preserve"> SE ANEXA</t>
    </r>
    <r>
      <rPr>
        <sz val="12"/>
        <color rgb="FF000000"/>
        <rFont val="Arial"/>
        <family val="2"/>
      </rPr>
      <t xml:space="preserve"> RP Ee informes de gestion.</t>
    </r>
  </si>
  <si>
    <t>Objetivo Propuesto 17. Fortalecer los medios de implementación y revitalizar la alianza mundial
para el desarrollo sostenible.</t>
  </si>
  <si>
    <t>CARTAGENA CONTINGENTE</t>
  </si>
  <si>
    <t>DESARROLLO ECONOMICO Y EMPLEABILIDAD</t>
  </si>
  <si>
    <t>NUMERO DE PLATAFORMAS DE INCLUSION PRODUCTIVA EN FUNCIONAMIENTO</t>
  </si>
  <si>
    <t>Diseñar e
Implementar 
Plataforma de
inclusión productiva
Distrital</t>
  </si>
  <si>
    <t>Diseñar e implementar 1 plataforma de inclusion productiva distrital</t>
  </si>
  <si>
    <t>Desarrollo del Ecosistema Digital basado en la cuarta revolucion industrial.</t>
  </si>
  <si>
    <t>No. de jovenes formados en tics y tecnologia de la cuarta revolución industrial</t>
  </si>
  <si>
    <t>Formar a 1000 jovenes en Tics y tecnologias de la cuarta revolución industrial</t>
  </si>
  <si>
    <t>Personas capacitadas en tecnologías de la información y las comunicaciones (230103000)</t>
  </si>
  <si>
    <t>GESTION DE PROYECTOS DE TECNOLOGIAS DE LA INFORMACION</t>
  </si>
  <si>
    <t xml:space="preserve">Gerenciar anualmente el 100% de los proyectos TI que lleven a la consolidación de la visión estratégica de futuro de la transformación digital del distrito de Cartagena, articulando los esfuerzos tanto de las entidades centralizadas, descentralizadas y del gobierno nacional. </t>
  </si>
  <si>
    <t>Desarrollo del ecosistema digital basado en la cuarta revolución industrial  Cartagena de Indias</t>
  </si>
  <si>
    <t>2021130010290 - Territorial</t>
  </si>
  <si>
    <t>Crear las capacidades en la ciudad de Cartagena que garanticen la generación de Emprendimientos digitales de calidad
y sostenibles, enfatizando en la adopción de las tecnologías de la cuarta revolución industrial como herramientas f</t>
  </si>
  <si>
    <t>Formar jovenes de la ciudad de Cartagena en tecnologías de la cuarta revoluación industrial, incluya algunas de las tecnologías 4R tales como  Big Data, Inteligencia artificial, Cloud Computing, Visualización de datos, Robótica Educativa, hasta BlockChain.</t>
  </si>
  <si>
    <t xml:space="preserve"> jovenes formados</t>
  </si>
  <si>
    <t>Oficina Asesora de Informatica</t>
  </si>
  <si>
    <t>INGRID SOLANO BENITEZ</t>
  </si>
  <si>
    <t>2.3.2399.0400.2021130010290</t>
  </si>
  <si>
    <t>Meta bienestar cumplida en 100 %</t>
  </si>
  <si>
    <t xml:space="preserve">Posibilidad de perdida economica y reputacional por inadecuada formulacion de proyectos de TI debido a la desarticulacion con el plan de desarrollo vigente			</t>
  </si>
  <si>
    <t>1. Se presenta la planificación de los proyectos a desarrollar
2.- Se realiza seguimiento al cronograma de cada proyecto
3.- Se realizan los reportes en la plataforma del SPI en forma trimestral detallando las actividades realizadas y la ejecución del presupuesto</t>
  </si>
  <si>
    <r>
      <t xml:space="preserve">Cumplimiento Meta bienestar: 2 plataformas desarrolladas
https://escueladegobiernovirtual.cartagena.gov.co/moodle/ 
https://mistalentos.cartagena.gov.co/  
El presente indicador de producto está orientado a Formar a 1000 jóvenes en Tics y tecnologías de la cuarta revolución industrial, para lo cual la Oficina Asesora de Informática durante la vigencia 2023,
</t>
    </r>
    <r>
      <rPr>
        <b/>
        <sz val="11"/>
        <color rgb="FF000000"/>
        <rFont val="Calibri"/>
      </rPr>
      <t xml:space="preserve">PARA EL PRIMER TRIMESTRE EL AVANCE FUE DE 251 JOVENES CAPACITADOS
</t>
    </r>
    <r>
      <rPr>
        <sz val="11"/>
        <color rgb="FF000000"/>
        <rFont val="Calibri"/>
      </rPr>
      <t xml:space="preserve"> tiene como meta intervenir las siguientes instituciones educativas, para cual se encuentra en proceso de formacion asi: 
IEO JHON F KENEDDY- Aula de Innovación Digital Yahaboom Robot  
IEO MADRE GABRIELA- Aula de Innovación Digital Yahaboom Robot.  
IEO ANTONIA SANTOS- Aula Lego.  
IEO OLGA GONZALES ARRAUT- Aula Lego - Microbit 
En el primer trimestre se encuentra desarrollando la fase de planificacion de las capcitaciones , lo que se ha materializado en 95 jovenes capacitados en  robotica, petenecientes a los grados 9, 10 y 11 de los comegios IEO JHON F KENEDDY- Aula de Innovación Digital Yahaboom Robot  y EO OLGA GONZALES ARRAUT- Aula Lego - Microbit 
De igual forma el dia 22 y 23 de marzo se levo a cabo en la Fundacion Universitaria Tecnologico Comfenalco un evento de Transfromacion digital en alianza con ESAP, Universidad Tecnologica y la EMpresa Union Soluciones, en la cual se abarcaron 8 penencias en temas de transformacion digital las cuales impactaron a 161 jovenes . 
 </t>
    </r>
  </si>
  <si>
    <t>No. de funcionarios de la Alcaldia distrital de Cartagena formados en tics y cuarta revolucion industrial</t>
  </si>
  <si>
    <t>Formar a 600 funcionarios de la Alcaldia distrital de Cartagena en tics y cuarta revolución industrial</t>
  </si>
  <si>
    <t>Personas certificadas en gestión del espectro  (230103300)</t>
  </si>
  <si>
    <t xml:space="preserve">Identificación de 4 bienes inmuebles del Distrito de Cartagena que puedan alojar en sus instalaciones los 4 Centros de formación e innovación para el Emprendimiento Digital y la empleabilidad	</t>
  </si>
  <si>
    <t>Documento descriptivo de los bienes inmuebles identificados</t>
  </si>
  <si>
    <r>
      <rPr>
        <sz val="11"/>
        <color rgb="FF000000"/>
        <rFont val="Calibri"/>
      </rPr>
      <t xml:space="preserve">Durante el primer trimestre del año 2023, la oficina asesora de informatica ha realizado las siguientes capacitaciones: 
Capacitacion en riesgos de seguridad digital   113 
Capacitacion en SIGOB   120 
Capacitacion en activos de informacion y mapa de riesgos de seguridad   31 
Capacitaciones en el aula de laboratorio de innovacion digital   106 
</t>
    </r>
    <r>
      <rPr>
        <b/>
        <sz val="11"/>
        <color rgb="FF000000"/>
        <rFont val="Calibri"/>
      </rPr>
      <t xml:space="preserve">TOTAL  AVANCE DEL INDICADOR 370 
</t>
    </r>
    <r>
      <rPr>
        <sz val="11"/>
        <color rgb="FF000000"/>
        <rFont val="Calibri"/>
      </rPr>
      <t xml:space="preserve">
</t>
    </r>
  </si>
  <si>
    <t>No. de plataforma de e-learning para funcionarios y cuidadanos capacitar en tics, tecnologia de la cuarta revolución industrial.</t>
  </si>
  <si>
    <t>implementar 1 plataforma de e-learning para funcionarios y ciudadanos capacitar en tics, tecnologia de la cuarta revolución.</t>
  </si>
  <si>
    <t>definir participativamente las Rutas de formación diferenciadas para la adquisición de competencias digitales básicas y de competencias avanzadas de las tecnologías de la cuarta revolución industria que le permita a los empleados del Distrito de Cartagena transitar hacia la transformación digital de la alcaldía impactando el mejoramiento del servicio público a la población de Cartagena.</t>
  </si>
  <si>
    <t xml:space="preserve">Convenio </t>
  </si>
  <si>
    <t xml:space="preserve">
Para el cumplimiento de esta meta producto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</si>
  <si>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Formular una política de CTeI para el Distrito de Cartagena que permita a la ciudad avanzar en el impacto deseado de los proceso ciencia, tecnolgía e innovación de la ciudad.</t>
  </si>
  <si>
    <t>Documento de formulacion de la politica</t>
  </si>
  <si>
    <t>0,3</t>
  </si>
  <si>
    <t>Diseñar el modelo de los centros de formación e innovación para el Emprendimiento Digital y la empleabilidad en el Distrito de Cartagena</t>
  </si>
  <si>
    <t>Documento del modelo de los centros de innovacion</t>
  </si>
  <si>
    <t>Implementar dos centros formación e innovación para el Emprendimiento Digital y la empleabilidad en el Distrito de Cartagena</t>
  </si>
  <si>
    <t>Centros implmentados</t>
  </si>
  <si>
    <t>No. de politica publica de Ctel formulada</t>
  </si>
  <si>
    <t>Formular 1 politica publica de Ctel</t>
  </si>
  <si>
    <t>Documentos de lineamientos técnicos elaborados (230208300)</t>
  </si>
  <si>
    <t>Selección de la plataforma de E-learning Open Source más Adecuada.</t>
  </si>
  <si>
    <t>Plataforma e learning</t>
  </si>
  <si>
    <t xml:space="preserve">Para el primer trimestre del año 2023, la oficina asesora de informatica ralizo las siguientes actividades para la formulacion de la politica pblica de ciencia y tecnologia: 
1.- Entrega de la ficha de estructuracion a la oficina de planeacion del dsitrito con los siguientes anexos: 
Intrumentos de recoleccion de informacion 
Metodologia de las sesiones 
Documentos pedagogicos 
Cronograma de agenda publica 
Estrategias de convocatorias 
Imagen institucional 
Estrategias de comunicación 
Este indicador tiene un porcentaje de avance del 30% </t>
  </si>
  <si>
    <t>No. De Plataforma de Inclusión Productiva Distrital en Funcionamiento</t>
  </si>
  <si>
    <t xml:space="preserve">Numero </t>
  </si>
  <si>
    <t>MAS COOPERACION INTERNACIONAL</t>
  </si>
  <si>
    <t>No. de recursos gestionados para robustecer la financiación del Plan de Desarrollo Salvemos Juntos a Cartagena</t>
  </si>
  <si>
    <t>Pesos</t>
  </si>
  <si>
    <t>Gestionar 40.000.000.000 para financiar el Plan de desarrollo</t>
  </si>
  <si>
    <t>Servicio de asistencia técnica (4599031)</t>
  </si>
  <si>
    <t>Direccionamiento estrategico</t>
  </si>
  <si>
    <t xml:space="preserve">Planeación institucional
Gestión presupuestal
</t>
  </si>
  <si>
    <t>COOPERACION INTERNACIONAL</t>
  </si>
  <si>
    <t>Atraer y gestionar recursos para fortalecer la financiación del 100% de los programas del Plan de Desarrollo vigente y demás necesidades identificadas en el distrito, a través del relacionamiento con el ecosistema de cooperación internacional y la alineación estratégica de la oferta existente cooperación internacional de manera permanente.</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</si>
  <si>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</si>
  <si>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</si>
  <si>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Suscripción a redes internacionales.</t>
  </si>
  <si>
    <t>Suscripción del Distrito de Cartagena a 2 redes de cooperantes</t>
  </si>
  <si>
    <t>0,33</t>
  </si>
  <si>
    <t>Estudios previos: 33,3 %
Expedición de resolución : 33,3 %
Pago de suscripción: 33,3 %</t>
  </si>
  <si>
    <t>Cooperación Internacional</t>
  </si>
  <si>
    <t>MIGUEL MANGA QUINTANA</t>
  </si>
  <si>
    <t>Fortalecimiento del ecosistema de cooperación del Distrito de cartagena</t>
  </si>
  <si>
    <t>2.3.4599.1000.2021130010216</t>
  </si>
  <si>
    <t>REALIZAR LA SUSCRIPCIÓN A REDES DE CIUDADES PARA FORTALECER EL INTERCAMBIODE EXPERIENCIAS EN MATERIA DE COOPERACIÓN DEL DISTRITO.</t>
  </si>
  <si>
    <t>31-RESOLUCION</t>
  </si>
  <si>
    <t xml:space="preserve">1.Posibilidad de pérdida Económica y Reputacional Por desconocimiento de procedimientos Debido a falta de estandarizacion de los procesos
2.Posibilidad de pérdida Reputacional Por reprocesos en la gestión administrativa Debido a desactualización del listado maestro de Cooperantes - Entidades sin animo de lucro </t>
  </si>
  <si>
    <t>1.Lider del proceso Aplica los Procedimientos documentados,  realizando Verificación de acceso a la información. 
2.Lider del proceso Utiliza Herramientas que garanticen el reporte de información agil y sencillo de forma permanente</t>
  </si>
  <si>
    <t>Cumplimiento Meta bienestar: 2 plataformas desarrolladas
https://escueladegobiernovirtual.cartagena.gov.co/moodle/ 
https://mistalentos.cartagena.gov.co/  
A corte de  30 de marzo se cuenta con los estudios previos y CDP para la suscripción a redes de ciudades. 
Actualmente en proceso de solicitud de resolución.</t>
  </si>
  <si>
    <t>No. de organizaciones habilitadas para cooperar</t>
  </si>
  <si>
    <t>Organizaciones</t>
  </si>
  <si>
    <t>Habilitar 50 organizaciones adicionales  para Cooperación.</t>
  </si>
  <si>
    <t>Estrategia de fortalecimiento de organizaciones locales diseñada e implementada.</t>
  </si>
  <si>
    <t>Adquisición de certificados</t>
  </si>
  <si>
    <t>Estudios previos: 50%
Proceso de selección: 50%</t>
  </si>
  <si>
    <t xml:space="preserve">ADQUISISCIÓN DE CERTIFICADOS PARA ORGANIZACIONES LOCALES FORTALECIDAD EN LOS PROCESOS DE GESTIÓN Y EJECUCUIÓN DE RECURSOS DE COOPERACIÓN INTERNACIONAL </t>
  </si>
  <si>
    <t>19-CONTRATO DE SUMINISTRO</t>
  </si>
  <si>
    <t>3.Posibilidad de pérdida Reputacional Por Incumplimiento de entrega de información  Debido a la falta de información para el seguimiento del proceso de gestion de recursos</t>
  </si>
  <si>
    <t>3.Lider del proceso realiza Revisión y actualización del listado  maestro de Cooperantes - Entidades sin animo de lucro  semestralmente</t>
  </si>
  <si>
    <t xml:space="preserve">A corte de 30 de marzo se encuentra en proceso de diseño de la estrategia en articulación con Escuela de Gobierno </t>
  </si>
  <si>
    <t>No. De Plan de Internacionalización de la Ciudad Formulado</t>
  </si>
  <si>
    <t>Plan formulado participativamente</t>
  </si>
  <si>
    <t xml:space="preserve">Formular el primer Plan de Internacionalización de la Ciudad </t>
  </si>
  <si>
    <t>Bien</t>
  </si>
  <si>
    <t>Documentos de planeación (4599019)</t>
  </si>
  <si>
    <t>FORMULACION DEL PLAN DE INTERNACIONALIZACION DEL DISTRITO DE CARTAGENA DE INDIAS</t>
  </si>
  <si>
    <t>Optimizar la acción internacional distrital como instrumento para impulsar la agenda de desarrollo cultural, social, medioambiental, y economico de la ciudad de Cartagena</t>
  </si>
  <si>
    <t>Contratación de prestación de servicio de catering y logística para realización de eventos de relacionamiento con actores internacionales.</t>
  </si>
  <si>
    <t>Evento realizado</t>
  </si>
  <si>
    <t>0,5</t>
  </si>
  <si>
    <t>Operación logistica: 50%
Realización: 50%</t>
  </si>
  <si>
    <t>Formulación Plan de internacionalización de cartagena de indias</t>
  </si>
  <si>
    <t>2.3.4599.1000.2021130010193</t>
  </si>
  <si>
    <t>REALIZAR EL DISEÑO, DIAGRAMACIÓN E IMPRESIÓN DOCUMENTAL DEL PRIMER PLAN DE INTERNAICONALIZACIÓN DE CARTAGENA</t>
  </si>
  <si>
    <t xml:space="preserve">4.Posibilidad de pérdida Reputacional Por reprocesos en la gestión administrativa Debido a desactualización del listado maestro de Cooperantes - Entidades sin animo de lucro </t>
  </si>
  <si>
    <t xml:space="preserve">4.Lider del proceso realiza Revisión y actualización del listado  maestro de Cooperantes </t>
  </si>
  <si>
    <t>Este proceso se realiza conjunto con la contratación de catering y logistica. Estos constituyen los proveedores del diseño, diagramación e impresión del Plan de Internacionalización. 
Corresponde al rubro de Formulación de Plan de Intenacionalización .  
A corte 30 de marzo en proceso de apertura de licitación desde Apoyo Logistico. Se cuenta con CDP, Estudios Previos y Estudios de Mercado</t>
  </si>
  <si>
    <t>DISEÑO, DIAGRAMACIÓN E
IMPRESIÓN DE MATERIAL
DOCUMENTAL</t>
  </si>
  <si>
    <t>Documento diseñado, diagramado e impreso</t>
  </si>
  <si>
    <t>Estudios previos:  33,3%
Diseño: 33,3%
Impresos: 33,3%</t>
  </si>
  <si>
    <t>CONTRATACIÓN DE PRESTACIÓN DE SERVICIO DE CATERING Y LOGÍSTICA PARA REALIZACIÓN DE EVENTOS DE RELACIONAMIENTO CON ACTORES INTERNACIONALES.</t>
  </si>
  <si>
    <t xml:space="preserve">5.Posibilidad de pérdida Reputacional Por Incumplimiento de reportes de información  Debido al reporte de esta en fechas posteriores, definidas por los diferentes entes de control para cada caso o falta de información en su transmisión </t>
  </si>
  <si>
    <t xml:space="preserve">5.Lider del proceso Hacer seguimiento a la
programación de los reportes
que se deben realizar durante la
vigencia cuando aplique </t>
  </si>
  <si>
    <t>A corte 30 de marzo en proceso de apertura de licitación desde Apoyo Logistico. Se cuenta con CDP, Estudios Previos y Estudios de Mercado</t>
  </si>
  <si>
    <t>Objetivo Propuesto 9. Construir infraestructura flexible, promover la industrialización inclusiva
y sostenible; y fomentar la innovación.</t>
  </si>
  <si>
    <t>Número de Plataforma de Inclusion Productiva  Distrital en Funcionamiento</t>
  </si>
  <si>
    <t>Diseñar e implementar 1 plataforma de inclusión productiva distrital</t>
  </si>
  <si>
    <t>Número</t>
  </si>
  <si>
    <t>SISTEMA DE MERCADOS PUBLICOS</t>
  </si>
  <si>
    <t>Red de Mercados Sectoriales Construidos</t>
  </si>
  <si>
    <t>25%  Plaza de Mercado Santa Rita Funcionando</t>
  </si>
  <si>
    <t>Construir y Adecuar 3 plazas de mercado sectoriales</t>
  </si>
  <si>
    <t>Sede construida y dotada (4599008)</t>
  </si>
  <si>
    <t>Servicio al Ciudadano</t>
  </si>
  <si>
    <t>MERCADOS PÚBLICOS</t>
  </si>
  <si>
    <t>Proveer las condiciones administrativas, operativas, jurídicas y ambientales para el funcionamiento del 100% de las plazas de mercados públicos del distrito de Cartagena con el fin de garantizar el abastecimiento y la seguridad alimentaria del consumidor final de manera permanente</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</si>
  <si>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</si>
  <si>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</si>
  <si>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estudios de pre inversión 
mercados sectoriales</t>
  </si>
  <si>
    <t>Documentos de lineamientos técnicos</t>
  </si>
  <si>
    <t>OFICINA DE MERCADOS PUBLICOS</t>
  </si>
  <si>
    <t>DIANA MARTINEZ BERROCAL</t>
  </si>
  <si>
    <t>ICLD 1.2.1.0.00-001</t>
  </si>
  <si>
    <t>2.3.4599.1000.2021130010190</t>
  </si>
  <si>
    <t>Construir y adecuar  tres plazas de mercados sectoriales / Convenio Interadministrativo</t>
  </si>
  <si>
    <t>Convenio Interadministrativo</t>
  </si>
  <si>
    <t>1.Posibilidad de pérdida Económica y Reputacional por la ausencia de una base de datos donde se identifiquen los locales y los adjudicatarios debido a no contar contar con un sistema de información seguro y eficaz</t>
  </si>
  <si>
    <t>1.Asesor de despacho para Asuntos de Mercados Documentar la base de datos de los adjudicatarios con sus respectivos locales y montar un sistema de informacion que los contenga Seguimiento trimestral</t>
  </si>
  <si>
    <t xml:space="preserve">Cumplimiento Meta bienestar: 2 plataformas desarrolladas
https://escueladegobiernovirtual.cartagena.gov.co/moodle/ 
https://mistalentos.cartagena.gov.co/  </t>
  </si>
  <si>
    <t>Realizar diagnóstico y contratación para adecuaciones de infraestructura de los mercados públicos</t>
  </si>
  <si>
    <t>2.Posibilidad de pérdida Reputacional y Económica por el mal seguimiento y control al cumplimiento de los contratos de uso de los locales comerciales y demas normas debido a condiciones laborales y ambientales inadecuadas</t>
  </si>
  <si>
    <t>2.Asesor de despacho para Asuntos de Mercados Mantener  actualizadas fichas de seguimiento a control de contratos a adjudicatarios, donde se establezca semaforos de conrol donde las falencias y sus niveles se reprenten por convenciones de colores, ahí mismo se alinien  las  posibles mejoras a las falencias y sus colores convencionales Seguimiento mensual</t>
  </si>
  <si>
    <t>Se anexa informe de avance de esta meta</t>
  </si>
  <si>
    <t>Número de comerciantes minoristas adjudicatarios formalizados reubicados</t>
  </si>
  <si>
    <t>Formalizar a 1665 comerciantes minoristas</t>
  </si>
  <si>
    <t>Servicio de educación informal  (4599030)</t>
  </si>
  <si>
    <t>Caracterización de comerciantes, 
adjudicatarios del Mercado de Bazurto 
Socialización de Actividad con 
comerciantes a caracterizar, realizar 
sistematización y análisis de información 
recopilada</t>
  </si>
  <si>
    <t>SGP lLIBRE INVERSION</t>
  </si>
  <si>
    <t>SGP lLIBRE INVERSION 1.2.4.3.03-070</t>
  </si>
  <si>
    <t>Formalizar a 1665 comerciantes minoristas / Contratación Directa</t>
  </si>
  <si>
    <t>Contratación Directa</t>
  </si>
  <si>
    <t>SGP</t>
  </si>
  <si>
    <t>3.Posibilidad de pérdida Económica por fallas en el calculo de los estados de cuenta de los adjudicatarios debido a no contar con información detallada de los estados de cuenta de los adjudicatarios en años anteriores</t>
  </si>
  <si>
    <t>3.Asesor de despacho para Asuntos de Mercados Establecer lineamientos y parametros de calculos de los estados de cuenta de los adjudicatarios que arroje informacion detallada historica de los mismos.. Seguimiento mensual</t>
  </si>
  <si>
    <t>Esta meta proyecta esta cumplida</t>
  </si>
  <si>
    <t>Reorganización de los procesos administrativos y operativos de las plazas de mercados públicos.</t>
  </si>
  <si>
    <t>4.Posibilidad de pérdida Reputacional por la falta de apoyo policivo y demas entidades con competencia en los operativos debido a la naturaleza de los controles que pueden afectar la integridad fisica del personal</t>
  </si>
  <si>
    <t>4.Asesor de despacho para Asuntos de Mercados Verificar el cumplimiento del apoyo policivo y demas entidades con competencias en los operativos debido a la naturaleza de los controles que puedan afectar la integridad fisica del personal  asistencial de los mercados publicos Seguimiento mensual</t>
  </si>
  <si>
    <t>En la meta de formalizacion, se vienen trabajando los procesos para que se pueda llegar a dicha meta</t>
  </si>
  <si>
    <t>Desarrollo de estrategias medio ambientales con los diferentes actores del mercado de Bazurto incluyendo a los moradores de los barrios aledaños y empresas prestadoras del servicio de aseo.</t>
  </si>
  <si>
    <t>5.Posibilidad de pérdida Reputacional por la falta de seguimiento y control de los compromisos adquiridos en el desarrollo de los operativos debido al poco personal asignado para las labores operativas</t>
  </si>
  <si>
    <t>5.Asesor de despacho para Asuntos de Mercados Verificar el cumplimiento y el seguimiento a las actividades desarrolladas por medio de los operativos para el desarrollo de los compromisos adquiridos Seguimiento mensual</t>
  </si>
  <si>
    <t>Se proyecta tres estrategias medio ambintales para trabajar en la anualidad correspondiente a 2023, los cuales se vienen realizando continuamente e ininterrumpidamente</t>
  </si>
  <si>
    <t xml:space="preserve">Capacitación como ampliación de cobertura y manejo integral de los residuos sólidos en la plaza pública del mercado de Bazurto  </t>
  </si>
  <si>
    <t>6.Posibilidad de pérdida Reputacional Por la falta de herramientas y elementos de seguridad y salud del  personal para el desarrollo de los operativos ambientales debido a las condiciones de insalubridad y contaminacion de las zonas intervenidas
7.Posibilidad de pérdida Reputacional Por falta de herramientas para el desarrollo del cronograma de mantenimiento debido a los bajos recursos presupuestales  y malas condiciones de infraestructura de los mercados publicos</t>
  </si>
  <si>
    <t>6.Asesor de despacho para Asuntos de Mercados Verificar el cumplimiento y el seguimiento a las actividades desarrolladas en  los operativos ambientales para mejorar las condiciones de salubridad y descontaminacion de zonas intervenidas Seguimiento mensual. 
7.Asesor de despacho para Asuntos de Mercados Verificar el cumplimiento de herramientas planificadas para el seguimiento del cronograma de mantenimiento de la infraestructura de los mercados publicos  con sus respectivas apropiaciones presupuestales  para el logro del objetivo  seguimiento mensual</t>
  </si>
  <si>
    <t>Se han realizado 183 capacitaciones a corte de 31 de marzo de 2023</t>
  </si>
  <si>
    <t>TURISMO, MOTOR DE REACTIVACIÓN ECONÓMICA PARA CARATGENA DE INDIAS</t>
  </si>
  <si>
    <t>Número de visitantes que llegan a la ciudad de Cartagena de Indias</t>
  </si>
  <si>
    <t xml:space="preserve">Mantener el número de visitantes que llegan a la ciudad de Cartagena de Indias </t>
  </si>
  <si>
    <t>Mantener el número de visitantes que llegan a la ciudad de Cartagena de Indias 3.207.999</t>
  </si>
  <si>
    <t>Visitantes</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</si>
  <si>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</si>
  <si>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</si>
  <si>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</si>
  <si>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 xml:space="preserve">SERVICIO </t>
  </si>
  <si>
    <t>Servicio de circuito turístico (3502049)</t>
  </si>
  <si>
    <t>Servicio al ciudadano</t>
  </si>
  <si>
    <t>Actualmente no se encuentra incluidos dentro del Modelo de Operación por Procesos de la Alcaldia de Cartagena.</t>
  </si>
  <si>
    <t>CONSOLIDACIÓN DE LA PROMOCIÓN NACIONAL E INTERNACIONAL DE CARTAGENA DE INDIAS</t>
  </si>
  <si>
    <t xml:space="preserve">
Logística para el desarrollo de Networking/ Workshops locales con el fin de dar a conocer las experiencias del destino
</t>
  </si>
  <si>
    <t xml:space="preserve">network
</t>
  </si>
  <si>
    <t>CORPOTURISMO</t>
  </si>
  <si>
    <t>NATALIA BOHÓRQUEZ CASTILLA</t>
  </si>
  <si>
    <t>Recursos Propios - ICLD</t>
  </si>
  <si>
    <t>2.3.3502.0200.2021130010205</t>
  </si>
  <si>
    <t>Por manual de contratación CTCI</t>
  </si>
  <si>
    <t xml:space="preserve">Directo
</t>
  </si>
  <si>
    <t>CONVENIO INTERADMINISTRATIVO SEC. GENERAL - CORPOTURISMO</t>
  </si>
  <si>
    <t xml:space="preserve">NOTA: EL CONVENIO INTERADMINISTRATIVO ENTRE SEC. GENERAL Y CORPOTURISMO SE FIRMÓ 5 DE ABRIL DE 2023, Y ESTA EN PROCESO DE PERFECCIONAMIENTO. LAS ACCIONES ANTES DE ESTA FECHA CORRESPONDEN A GESTIÓN Y RECURSOS PROPIOS DE LA ENTIDAD.
PASAJEROS VÍA AEREA: 
ENERO: 299,168
FEBRERO: 261,285
MARZO:  Para efectos de este reporte, los datos de MARZO se daran tan pronto se cuente con la información, teniendo en cuenta que a la fecha de solicitud de este plan de acción, no se ha recibido esta información.
FUENTE: SACSA
PASAJEROS VIA MARITIMA (CRUCEROS - NO. PASAJEROS A BORDO):
ENERO: 70,227
FEBRERO: 51,047
MARZO: 56,300
FUENTE: SPRC
PARTICIPACIÓN EN EVENTOS DE PROMOCIÓN DE DESTINO: 
ENERO:
1. Participación en FITUR 2023
2. Press Trip Brasil
FEBRERO: 
1. Vitrina Turistica ANATO 2023
 Evidencia RRSS (seguidores):
Instagram (@corpoturismoctg): Teniendo en cuenta que la cuenta inicial fue hackeada, la información a compartir corresponde a los nuevos seguidores de la cuenta: 1.115 seguidores
- Twitter (@CorpoturismoCTG): 21.755 seguidores
- Facebook (Turismo Cartagena de Indias): 19.100 seguidores
GESTIÓN DE PRODUCTOS: 
ENERO: 
1. Experiencia siembre de corales con el Consejo Comunitario de Santa Ana.
FEBRERO: 
1. Levantamiento de experiencias en turismo desde los saberes ancestrales
2. Visita preparatoria para definir líderes comunitarios que asistirán a la vitrina para promocionar sus productos de turismo comunitario 
3. Participación de 9 líderes (Boquilla (2), Ararca, Santa Ana, Playa Blanca, Orika, Tierra Bomba, Punta Arena y Bocachica) con enfoque de turismo comunitario para ir a la misión de aprendizaje ANATO 2023
4. Charlas de Imperdibles Cartagena de Indias ANATO  2023
5. Visita de reconocimiento al nuevo parque temático que tendrá próximamente la ciudad de Cartagena de Indias: “Caribe Aventura”.
6. Construcción del portafolio de Imperdibles Semana Santa 2023 para la promoción de la oferta en turismo enfocada en 4 áreas: turismo religioso, turismo de bienestar y espiritualidad, turismo gastronómico y turismo náutico.
MARZO
1. Visita de reconocimiento, en compañía de la Fundación Santo Domingo, a la comunidad de Ararca para reconocer el producto de turismo de naturaleza que está participando dentro del plan de trabajo de Barú 2030
2. Visita de reconocimiento al primer emprendimiento turístico de la Comunidad de Caño del Oro, en compañía de la Representante Legal del Consejo Comunitario y directivos de la Universidad Los Libertadores.
3. Organización de evento Ruta de Sabores semana santa 
</t>
  </si>
  <si>
    <t>Logística para el desarrollo de ferias de servicios para la promoción de las experiencias del destino</t>
  </si>
  <si>
    <t>ferias</t>
  </si>
  <si>
    <t>Logística para el desarrollo del día Mundial del turismo</t>
  </si>
  <si>
    <t>evento dia mundial turismo</t>
  </si>
  <si>
    <t>Diseño y producción de Material promocional de destino</t>
  </si>
  <si>
    <t>Impresos</t>
  </si>
  <si>
    <t>Acciones de promoción de Cartagena de Indias en el marco de eventos de ciudad.</t>
  </si>
  <si>
    <t>Acciones de promoción de eventos</t>
  </si>
  <si>
    <t>Pauta paga para el posicionamiento de Cartagena de Indias como destino de turismo a nivel local, nacional e internacional.</t>
  </si>
  <si>
    <t>pautas pagas para posicionamiento</t>
  </si>
  <si>
    <t xml:space="preserve">Licitación privada
</t>
  </si>
  <si>
    <t>CONECTIVIDAD</t>
  </si>
  <si>
    <t>Número de rutas aéreas conectando directamente a Cartagena de Indias con otros destinos nacionales e internacionales</t>
  </si>
  <si>
    <t>18 rutas aéreas</t>
  </si>
  <si>
    <t>Mantener 18 rutas aéreas conectada directamente a Cartagena</t>
  </si>
  <si>
    <t>Servicio de apoyo financiero para la promoción turística nacional e internacional (3502037)</t>
  </si>
  <si>
    <t>CONSOLIDACIÓN DE LA CONECTIVIDAD PARA CARTAGENA DE INDIAS</t>
  </si>
  <si>
    <t>Campañas de pauta paga y acciones comerciales con aerolíneas</t>
  </si>
  <si>
    <t>pautas pagas con aerolineas</t>
  </si>
  <si>
    <t>2.3.3502.0200.2021130010204</t>
  </si>
  <si>
    <t>NOTA: EL CONVENIO INTERADMINISTRATIVO ENTRE SEC. GENERAL Y CORPOTURISMO SE FIRMÓ 5 DE ABRIL DE 2023, Y ESTA EN PROCESO DE PERFECCIONAMIENTO. LAS ACCIONES ANTES DE ESTA FECHA CORRESPONDEN A GESTIÓN Y RECURSOS PROPIOS DE LA ENTIDAD.
SACSA REPORTA CONEXIÓN DIRECTA CON LOS SIGUIENTES DESTINOS PARA EL PRIMER TRIMESTRE DEL AÑO 2023:
NACIONAL: 6 INTERNACIONAL: 12
NOTA: 27 de febrero, VIVA AIR anuncia la suspensión de sus operaciones.
PARTICIPACIÓN EN EVENTOS DE CONECTIVIDAD:
ENERO
Misión comercial con aerolíneas en Europa
FEBRERO: 
Evento protocolario anuncio nueva ruta Cartagena-Guayaquil con la aerolínea Avianca.
MARZO: 
Participación En Routes Americas</t>
  </si>
  <si>
    <t>TURISMO COMPETITIVIO Y SOSTENIBLE</t>
  </si>
  <si>
    <t>Numero de Zonas turísticas Ordenadas</t>
  </si>
  <si>
    <t>Mantener 4 zonas turísticas ordenadas</t>
  </si>
  <si>
    <t>DESARROLLO DEL TURISMO COMPETITIVO Y SOSTENIBLE PARA CARTAGENA DE INDIAS</t>
  </si>
  <si>
    <t xml:space="preserve">Consultoría para la elaboración del plan turístico y de ordenamiento de la Zona Insular de Cartagena de Indias
</t>
  </si>
  <si>
    <t xml:space="preserve">consultoria </t>
  </si>
  <si>
    <t>2.3.3502.0200.2021130010203</t>
  </si>
  <si>
    <t xml:space="preserve">NOTA: EL CONVENIO INTERADMINISTRATIVO ENTRE SEC. GENERAL Y CORPOTURISMO SE FIRMÓ 5 DE ABRIL DE 2023, Y ESTA EN PROCESO DE PERFECCIONAMIENTO. LAS ACCIONES ANTES DE ESTA FECHA CORRESPONDEN A GESTIÓN Y RECURSOS PROPIOS DE LA ENTIDAD.
CONSOLIDADO ZONAS TURISTICAS ORDENADAS 2020 - 2022:
iloto reapertura de playas bioseguras en zona insular (2020)
Corredores cruceros (En el marco de la reapertura 2021)
Corredores Centro Histórico temporada alta diciembre - enero 2022
Corredores Centro Histórico temporada Semana Santa 2022 (Abril)
Levantamiento de la oferta y plan turistico la boquilla (diciembre 2022)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ACTUALIZACIÓN PRESUPUESTO.
4. CASA GABO: EN FORMULACIÓN
5. EMBARCADERO PLAYA BLANCA: EN FORMULACIÓN.
</t>
  </si>
  <si>
    <t>Consultoría para la elaboración del plan turístico y de ordenamiento del segmento náutico de Cartagena de Indias</t>
  </si>
  <si>
    <t>Consultoría para la elaboración del plan turístico y de ordenamiento de la Boquilla - Fase II</t>
  </si>
  <si>
    <t>Número de Centros de atención turística funcionando</t>
  </si>
  <si>
    <t>Mantener en funcionamiento 5 centros de atención turística</t>
  </si>
  <si>
    <t>Diseño y producción de Material promocional para la atención de turistas a través de los Centros de Atención al Turista (CAT)</t>
  </si>
  <si>
    <t>producción de material</t>
  </si>
  <si>
    <t>"NOTA: EL CONVENIO INTERADMINISTRATIVO ENTRE SEC. GENERAL Y CORPOTURISMO SE FIRMÓ 5 DE ABRIL DE 2023, Y ESTA EN PROCESO DE PERFECCIONAMIENTO. LAS ACCIONES ANTES DE ESTA FECHA CORRESPONDEN A GESTIÓN Y RECURSOS PROPIOS DE LA ENTIDAD.
A CORTE DE MARZO 2023, FUNCIONAN LOS CATS DE: AEROPUERTO RAFAEL NÚÑEZ, MUELLE DE LA BODEGUITA, BOCAGRANDE, PLAYA AZUL. EN ENERO SE RECIBIÓ 8 QUEJAS Y SE BRINDO ATENCIÓN A 1950 TURISTAS. EN FEBRERO SE RECIBIÓ 0 QUEJAS Y SE ATENDIERON 1440 TURISTAS.  EN MARZO SE RECIBIÓ 5 QUEJAS Y SE ATENDIERON 1,140 TURISTAS. 
NOTA: SE ACTIVA ESPACIO PQRS EN LA PAGINA WEB CARTAGENADEINDIAS.TRAVEL.</t>
  </si>
  <si>
    <t>Número de Puntos de Información Turística funcionando</t>
  </si>
  <si>
    <t>Mantener en funcionamiento 3 puntos de información turística</t>
  </si>
  <si>
    <t xml:space="preserve">Consultoría para la elaboración de diagnóstico de Cartagena como Destino Turístico Inteligente
</t>
  </si>
  <si>
    <t xml:space="preserve">Consultoria
</t>
  </si>
  <si>
    <t>"NOTA: EL CONVENIO INTERADMINISTRATIVO ENTRE SEC. GENERAL Y CORPOTURISMO SE FIRMÓ 5 DE ABRIL DE 2023, Y ESTA EN PROCESO DE PERFECCIONAMIENTO. LAS ACCIONES ANTES DE ESTA FECHA CORRESPONDEN A GESTIÓN Y RECURSOS PROPIOS DE LA ENTIDAD.
LOS PUNTOS DE INFORMACIIÓN TURISTICA SE ENCUENTRAN EN MANTENIMIENTO PREVENTIVO Y CORRECTIVO.</t>
  </si>
  <si>
    <t>Desarrollo de estadísticas de turismo para el fortalecimiento del Sistema de Información Turística (SITCAR)</t>
  </si>
  <si>
    <t>Desarrollo estudio estadistico</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</si>
  <si>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</si>
  <si>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</si>
  <si>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Servicio de educación informal en asuntos turísticos (3502045)</t>
  </si>
  <si>
    <t>Logística para desarrollo de programas de formación - expediciones de Colegios Amigos del Turismo</t>
  </si>
  <si>
    <t>expediciones con colegios amigos del turismo</t>
  </si>
  <si>
    <t>NOTA: EL CONVENIO INTERADMINISTRATIVO ENTRE SEC. GENERAL Y CORPOTURISMO SE FIRMÓ 5 DE ABRIL DE 2023, Y ESTA EN PROCESO DE PERFECCIONAMIENTO. LAS ACCIONES ANTES DE ESTA FECHA CORRESPONDEN A GESTIÓN Y RECURSOS PROPIOS DE LA ENTIDAD.
A continuación las acciones realizadas para el cumplimiento de la meta por mes reportado a corte de marzo: 
ENERO:
1. Taller de Interpretación Patrimonial: “Cartagena Antemural: de la escarpa al olvido”
Número de participantes: 10
MARZO: 
1. En el marco del PROYECTO INTERNACIONAL "PATRIMONIO Y TURISMO SOSTENIBLE, se realizó el Seminario web internacional. "Gestión de turismo sostenible en centros históricos". 
Número de participantes: 90.
2. Taller de Innovación
Número de participantes: 12 Prestadores de servicios turisticos.
TOTAL 1ER TRIMESTRE DE 2023: 112.</t>
  </si>
  <si>
    <t xml:space="preserve">16 - Promover sociedades en paz inclusivas y sostenibles, es la apuesta desde el Pilar Cartagena Transparente. </t>
  </si>
  <si>
    <t>CARTAGENA TRANSPARENTE</t>
  </si>
  <si>
    <t>GESTIÓN Y DESEMPEÑO INSTITUCIONAL PARA LA GOBERNANZA</t>
  </si>
  <si>
    <t>Elevar el índice de desempeño institucional medido a través de FURAG (Formulario Único de Reporte de Avances de la Gestión</t>
  </si>
  <si>
    <t>Implementar integralmente las 7 dimensiones y sus políticas del Modelo Integrado de Planeación y Gestión (MIPG)</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</si>
  <si>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</si>
  <si>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</si>
  <si>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</si>
  <si>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</si>
  <si>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Politica de Fortalecimiento Organizacional y simplificación de procesos
Politica de 
Racionalización de tramites
Politica de Servicio al ciudadano</t>
  </si>
  <si>
    <t xml:space="preserve">Calidad
</t>
  </si>
  <si>
    <t xml:space="preserve">Garantizar la implementación de un modelo de operación por proceso que permita obtener productos y servicios de calidad, articulados con el desarrollo y la mejora continua, generando satisfacción de nuestros colaboradores y la ciudadanía </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</si>
  <si>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</si>
  <si>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</si>
  <si>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 xml:space="preserve">
Asesorías y acompañamientos metodológicos para la implementación de las políticas de gestión y desempeño institucional</t>
  </si>
  <si>
    <t>Políticas implementadas</t>
  </si>
  <si>
    <t>25%
25 %
25%
25%</t>
  </si>
  <si>
    <t xml:space="preserve">SECRETARÍA GENERAL </t>
  </si>
  <si>
    <t xml:space="preserve">CARLOS LA ROTA GARCIA </t>
  </si>
  <si>
    <t xml:space="preserve">Ingresos Corrientes de Libre Destinación </t>
  </si>
  <si>
    <t>1.2.1.0.00-001</t>
  </si>
  <si>
    <t>INTEGRACIÓN DEL SISTEMA DE GESTIÓN DE LA CALIDAD Y EL SERVICIO AL CIUDADANO PARA LA IMPLEMENTACIÓN DEL MODELO INTEGRADO DE PLANEACIÓN Y GESTIÓN EN LA SECRETARÍA GENERAL -TG+ CARTAGENA DE INDIAS</t>
  </si>
  <si>
    <t>2.3.4599.1000.2020130010277</t>
  </si>
  <si>
    <t>Contrato de Prestación de servicios</t>
  </si>
  <si>
    <t>Prestación de servicios</t>
  </si>
  <si>
    <t>Posibilidad de pérdida Reputacional por el bajo cumplimiento en los criterios diferenciales de las politicas de gestion y desempeño y/o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</si>
  <si>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</si>
  <si>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r>
      <t xml:space="preserve">En este trimestre se realizó una ( 1 ) socialización y sensibilización sobre el plan de acción mipg 2023 a todos los lideres de Politicas de gestión.
Y ademas se realizaron 14 asesorias y retroalimentaciones con los lideres de las siguientes politicas de gestión:
Politica de Gestión presupuestal
Politicas de la Dirección Administrativa de Talento humano ( 3)
Politica de Partiicpación ciudadana
Politica de transparencia
Politicas de Servicio al ciudadano y Racionalización de tramites
Politica de Gestión documental
Politica de Fortalecimiento Organizacional
Politica de Compras y contratación
Politicas de Gobierno Digital y Seguridad digital
Politica de la Secretaría de Planeación institucional ( 3 )
</t>
    </r>
    <r>
      <rPr>
        <b/>
        <u/>
        <sz val="11"/>
        <color theme="1"/>
        <rFont val="Calibri"/>
        <family val="2"/>
        <scheme val="minor"/>
      </rPr>
      <t>Anexo 1 Politicas de gestión</t>
    </r>
    <r>
      <rPr>
        <sz val="11"/>
        <color theme="1"/>
        <rFont val="Calibri"/>
        <family val="2"/>
        <scheme val="minor"/>
      </rPr>
      <t xml:space="preserve">
</t>
    </r>
  </si>
  <si>
    <t xml:space="preserve">
Asesorías y acompañamientos metodológicos para la actualización e implementación de los planes institucionales, en el marco de la implementación del Modelo Integrado de Planeación y Gestión.</t>
  </si>
  <si>
    <t>Planes implementados</t>
  </si>
  <si>
    <t>Posibilidad de pérdida Reputacional y Económica por ausencia de información documentada del modelo de operación por procesos debido a la omisión de los servidores públicos al momento de aplicar los lineamientos establecidos para el levantamiento de sus procesos</t>
  </si>
  <si>
    <t>Asesor externo - Area de Calidad Realizar el seguimiento por parte del Area de Calidad al cumplimiento de los criterios diferenciales de las politicas de gestión y desempeño por parte de los lideres de las políticas establecidos en los decretos 1409 de 2018 y 1225 de 2021. Seguimiento trimestral</t>
  </si>
  <si>
    <t>Los 12 Planes institucionales fueron Aprobados por el Comité Institucional de Gestión y Desempeño el día 27 de enero de la presente vigencia según acta No.001-2023.
Link de consulta: 
https://www.cartagena.gov.co/transparencia/4planeacion-presupuesto-informes/43-plan-accion/planes-institucionales-modelo-integrado-planeacion-gestion-mipg-2023</t>
  </si>
  <si>
    <t>Asesorias para la actualización, medición y control de los procesos y procedimientos de la Alcaldia Mayor de Cartagena, en el marco de la implementación de la Politica de Fortalecimiento organizacional y simplificación de procesos.</t>
  </si>
  <si>
    <t>Procesos y procedimientos actualizados</t>
  </si>
  <si>
    <t>Posibilidad de pérdida Reputacional por fallas tecnologicas en el aplicativo SOLCADO debido a errores en la programacion interna del aplicativo, impidiendo el registro, control y trazabilidad de la documentacion del modelo de operación por procesos en la alcaldia</t>
  </si>
  <si>
    <t>Asesor externo - Area de Calidad Elaborar un procedimiento que describa la ruta para la programación de los flujos de trabajo para el registro, control y trazabilidad de la información en el aplicativo SOLCADO. Seguimiento trimestral</t>
  </si>
  <si>
    <r>
      <t xml:space="preserve">En este trimestre se realizaron 14 asesorias para la actualización de caracterizaciones y procedimientos en los siguientes procesos:
Gestión legal (2)
Gestión en Infraestructura 
Gestión en seguridad y convivencia ( 3 )
Gestión Administrativa - Fondo de pensiones
Gestión administrativa  - Calidad ( 2 )
Gestión administrativa - Talento humano (2)
Gestión Hacienda
Gestión Eduación 
Comunicaciones y prensa
Y ademas se realizó el levantamiento y documentación de un (1) nuevo proceso:
Alcaldias locales
</t>
    </r>
    <r>
      <rPr>
        <b/>
        <u/>
        <sz val="11"/>
        <color theme="1"/>
        <rFont val="Calibri"/>
        <family val="2"/>
        <scheme val="minor"/>
      </rPr>
      <t xml:space="preserve">Anexo 2 Procesos </t>
    </r>
  </si>
  <si>
    <t>Gestionar el 100% de  las peticiones, quejas, reclamos, sugerencias, felicitaciones y Denuncias (PQRSFD) formulados por los grupos de valor de la Alcaldía Mayor de Cartagena de Indias de manera permanente, aumentando el nivel de servicio mediante los canales de atención habilitados para garantizar los tiempos de respuestas.</t>
  </si>
  <si>
    <t>Estrategias de sensibilización y adopción del  Modelo Integrado de Planeación y Gestión mediante material de imprenta y litografía que sea necesario para el normal funcionamiento del proyecto.</t>
  </si>
  <si>
    <t>Campañas</t>
  </si>
  <si>
    <t>*Estudios previos:33%                                   *Publicación en el SECOP: 33%                          *Adjudicación: 33%</t>
  </si>
  <si>
    <t xml:space="preserve">Contratación directa de Minima cuantia </t>
  </si>
  <si>
    <t xml:space="preserve"> Minima cuantia </t>
  </si>
  <si>
    <t>Posibilidad de afectación economica y reputacional por recibir o solicitar algun tipo de dadiva o prebenda para direccionar el proceso de contratación  a favor de un tercero</t>
  </si>
  <si>
    <t>El profesional de contratación cada vez que se va a realizar un contrato  verifica la información del proveedor corresponde con los requisitos establecidos de contratación  a través de una lista de chequeo donde están los  requisitos de información  y la revisión fisica  con la información fisica  suministrada por el proveedor</t>
  </si>
  <si>
    <t>Esta actividad se va a desarrollar a partir del mes de mayo.</t>
  </si>
  <si>
    <t>Implementación de la plataforma tecnológica de gestión de omnicanal integrada para el centro de contacto telefónico y digital</t>
  </si>
  <si>
    <t>Plataforma de gestión de omnicanalidad implementada</t>
  </si>
  <si>
    <t>*Estudios previos: 25%
*Publicación de acuerdo marco: 25%
*Seleccionar, evaluar y adjudicar: 25%                                                                        *Se  publica orden de compra: 25%</t>
  </si>
  <si>
    <t>Acuerdo marco</t>
  </si>
  <si>
    <t>Selección abreviada-Acuerdo Marco</t>
  </si>
  <si>
    <t>Posibilidad de pérdida Reputacional Por suplantación de funciones de otros funcionarios  debido a intereses individual o de un tercero</t>
  </si>
  <si>
    <t>El lider del proceos  debe realizar monitoreo articulando las obligaciones asociadas a la contratacion del cargo a ejercer vs los informes de gestión presentados en aras de  reducir las posibilidades de modificación no autorizada o no intencional, o el uso indebido de los activos de la Alcaldia de Cartagena de Indias.</t>
  </si>
  <si>
    <t>Realizar los ajustes requeridos para la Ventanilla Unica de atención al Ciudadano que cumplan con las normas mínimas de accesibilidad en cuanto señalización</t>
  </si>
  <si>
    <t>Adecuación con la señalizacion y señaletica de las vemtanillas de atención al ciudadano</t>
  </si>
  <si>
    <t>si</t>
  </si>
  <si>
    <t>Minima Cuantia</t>
  </si>
  <si>
    <t xml:space="preserve">Posibilidad de pérdida Reputacional Por perdida de la confidencialidad de la información del ciudadano debido al  uso inadecuado de la información reservada y clasificada </t>
  </si>
  <si>
    <t>El lider del proceso autoriza y clasifica los usuarios que tienen acceso a información del SIGOB con niveles de acceso de los requisitos legales, valor, criticidad y susceptibilidad a divulgación o a modificación no autorizada</t>
  </si>
  <si>
    <t>Que teniendo en cuenta el Oficio AMC-OFI-0181790-2022 del 21 de diciembre de 2022 que realizó la devolución del proceso de obras de construcción y adecuación atención al ciudadano por haber declarado el proceso desierto; en virtud de lo anterior La Ventanilla Única de Atención al Ciudadano por medio de Oficio AMC-OFI-0005696-2023 del 24 de enero de 2023 requierió requesitos y acompañamiento a la Oficina de Apoyo Logístico para la continuidad del proceso de contratación;  Por lo que por medio de Oficio AMC-OFI-0019448-2023 de 21 de febrero de 2023 la Oficina de Apoyo Logístico solciitó a la Secretaría de Infraestructura el apoyo en la elaboración y/o revisión de los análisis de precios uniarios APU- ficha presupuestal del proyecto; A lo que  el 21 de marzo de 2023 por medio de oficio AMC-OFI-0037243-2023 La Secretaría de Infraestructura respondió a la Oficina de Apoyo Logístico con el diligenciamiento del APU para la revisión, ajuste y aprobación de dicha oficina; a la fecha el proceso se encuentra en la Oficina de Apoyo Logístico.</t>
  </si>
  <si>
    <t xml:space="preserve">Adquirir equipos para grabación de  personas que soliciten atención y hablen otras lenguas o dialectos en colombia((indígena, afro y ROM) </t>
  </si>
  <si>
    <t>Equipos de grabación adquiridos</t>
  </si>
  <si>
    <t>%</t>
  </si>
  <si>
    <t xml:space="preserve">% de avance en la implementación de los Proyectos de mediano y corto plazo del Plan Institucional de Archivo del Distrito de Cartagena (PINAR) </t>
  </si>
  <si>
    <t>Implementar el 60% de los proyectos establecidos en el PINAR (de corto y  mediano plazo )</t>
  </si>
  <si>
    <t>Servicio de gestión documental (4599017)</t>
  </si>
  <si>
    <t>INFORMACION Y COMUNICACIÓN</t>
  </si>
  <si>
    <t>GESTION DOCUMENTAL</t>
  </si>
  <si>
    <t>Fortalecer la Gestión Documental, mediante el avance en la implementación del Plan Institucional de Archivo-PINAR, para aumentar la eficiencia y eficacia en los procesos documentales del Distrito de Cartagena.</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</si>
  <si>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</si>
  <si>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</si>
  <si>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1. Disponer de un grupo externo de técnicos archivistas para realizar las siguientes actividades:
- Intervención, revisión y  ajuste a procesos archivísticos e inventarios  documentales
 </t>
  </si>
  <si>
    <t>ML Documentos Inventariados en el Archivo Central</t>
  </si>
  <si>
    <t>Contratar Equipo técnico:25%
Clasificacion documental: 35%
Elaborar Inventarios  documentales: 40%</t>
  </si>
  <si>
    <t xml:space="preserve">Direccion Archivo General </t>
  </si>
  <si>
    <t>NORMA CECILIA ROMAN LEYGUES</t>
  </si>
  <si>
    <t>INVERSION</t>
  </si>
  <si>
    <t>INTERSUBSECTORIAL GOBIERNO</t>
  </si>
  <si>
    <t>2.3.4599.1000.2021130010178</t>
  </si>
  <si>
    <t xml:space="preserve">CONTRATACION DIRECTA </t>
  </si>
  <si>
    <t>Posibilidad de pérdida, deterioro y dificultad en el acceso a la información por acumulación irracional de documentos, desorganización y condiciones físicas y ambientales inadecuadas</t>
  </si>
  <si>
    <t xml:space="preserve">Hacer seguimiento, medición y análisis a los indicadores de Gestión y Procesos del Archivo General del Distrito </t>
  </si>
  <si>
    <t>En este periodo se avanzo en el Archivo de Gestión (104ML); Tambien se inventariaron los 5 metros lineales que hicieron falta de la secretaría General. En la tercera y cuarta semana se trabajo La revisión y ajustes a la relación de documentos de la secretaría de Infraestructura.  Las evidencias de los inventarios-FUID, se encuentran publicados en el repositorio de inventarios del Archivo General.</t>
  </si>
  <si>
    <t xml:space="preserve">2.   Inventario documental Archivos de Gestión del Distrito de Cartagena; Cuadros de Clasificación Documental CCD  y Tablas de Retención Documental TRD
       </t>
  </si>
  <si>
    <t>Inventario en estado natural de 5.850 ML de fondos acumulados; CCD y TRD</t>
  </si>
  <si>
    <t>Inventarios 40%
CCD 30%
TRD 30%</t>
  </si>
  <si>
    <t>Posibilidad de incumplimiento por parte del Contratista</t>
  </si>
  <si>
    <t>Adelantar seguimiento y monitoreo permanente</t>
  </si>
  <si>
    <t>Se realizo etapa de planeacion y cronogama de actividades, Se avanza en la  revision de perfiles del equipo  tecnico y de profesionales por parte del Contratista. La Firma 472 inicio intervención de inventarios en la Alcaldia de la Virgen y Caribe Norte</t>
  </si>
  <si>
    <t>3.  Actualizacion de Instrumentos Archivisticos</t>
  </si>
  <si>
    <t>.  PINAR, TVD, Activos de informacion, Informacion clasificada y reservada</t>
  </si>
  <si>
    <t>Actualización del PINAR: 40%
Etapas metodológicas para la Actualización de TVD: 20%
Registro de activos de informacion: 20%
Indice de informacion clasificada y reservada: 20%</t>
  </si>
  <si>
    <t>Se cuenta con formato de activos de información clasificada e indices de información para enviar a las dependencias. Se avanza en primera fase de compilacion de informacion para elaborar memoria descriptiva.  Se solicitó CDP para la elaboración de las TVD y se tiene avanzado en un 30% la actualización del PINAR</t>
  </si>
  <si>
    <t xml:space="preserve">4. Adelantar las etapas metodológicas para la implementación del Programa de Gestión Documental-PGD: 
</t>
  </si>
  <si>
    <t xml:space="preserve">
- Procedimiento de digitalización, Programa de Auditoria y Control, Documentos digitalizados; Plan de Atencion de Emergencias 
</t>
  </si>
  <si>
    <t xml:space="preserve">
- Procedimiento de digitalización: 25%
- Programa de Auditoria y Control: 25%
- Digitalización de documentos: 25%
- Plan de Atencion de Emergencias: 25% 
</t>
  </si>
  <si>
    <t>Posibilidad de incurrir en sanciones y afectación de la imagen institucional por la falta de implementación y seguimiento de la planeación estratégica (planes, programas y proyectos de la  Gestión Documental)</t>
  </si>
  <si>
    <t xml:space="preserve">Gestionar los recursos administrativos, financieros y tecnicos para la implementación de planes, programas y proyectos de la  Gestión Documental y hacer seguimiento a los indicadores de gestión </t>
  </si>
  <si>
    <t xml:space="preserve">Digitalización: 320 tomos digitalizados y 8 expedientes de 1662 folios </t>
  </si>
  <si>
    <t xml:space="preserve">5.  Programa Grupo Auditoria PGD
</t>
  </si>
  <si>
    <t xml:space="preserve">Plan de Mejoramiento Normas Archivo para implementar las acciones de mejora que se identifiquen. </t>
  </si>
  <si>
    <t>Contratar Equipo de Auditoria:y elaborar cronograma 30%
Realizar auditoria en las dependencias: 25%  
Informe de resultados de la auditoria a cada unidad administrativa: 25%
seguimiento al Plan de Mejora: 20%</t>
  </si>
  <si>
    <t>Se contrato equipo de Auditorias. Se avanza en la etapa de planeación de las visitas de auditoria, de acuerdo con cronograma de actividades con la Firma 472</t>
  </si>
  <si>
    <t xml:space="preserve">6. Programa de Capacitación y sensibilizacion: </t>
  </si>
  <si>
    <t>Actas de asistencia tecnica y capacitación a funcionarios del nivel central y descentralizado</t>
  </si>
  <si>
    <t>Contratar grupo de asistencia técnica: 30%
Elaborar cronograma de visitas y capacitación  20%
Realizar jornadas de capacitación: 50%</t>
  </si>
  <si>
    <t>Pérdida, deterioro y dificultad en el acceso a la información por acumulación irracional de documentos, desorganización y condiciones físicas y ambientales inadecuadas.</t>
  </si>
  <si>
    <t>Realizar asistencia técnica para la  implementación de las normas archivisticas</t>
  </si>
  <si>
    <t>53 visitas de asistencia tecnica realizadas
31 funcionarios capacitados en GD
108,25 ML en transferencias recibidas de 7 Dependencias</t>
  </si>
  <si>
    <t xml:space="preserve">7. Programa de Saneamiento Ambiental: </t>
  </si>
  <si>
    <t>Actas de realización de Jornadas de fumigación, desratización, Limpieza del material contaminado en las instalaciones del Archivo Central</t>
  </si>
  <si>
    <t>Adelantar proceso de contratación: 30%
Elaborar Jornadas de fumigación, desratización, Limpieza del material contaminado en las instalaciones del Archivo Central: 70%</t>
  </si>
  <si>
    <t>Identificar e implementar  las especificaciones técnicas de la infraestructura ambiental requerida para la conservación de los fondos documentales</t>
  </si>
  <si>
    <t>Se avanza en el proceso de solicitud de cotizaciones para solicitud del CDP para fumigaciones en el del Archivo Central</t>
  </si>
  <si>
    <t xml:space="preserve">8. Programa de Inspección, adecuación y mantenimiento de sistemas de almacenamiento e instalaciones físicas: </t>
  </si>
  <si>
    <t xml:space="preserve">Materiales y mobiliario para actividades de almacenamiento ((6 puestos de trabajo tipo isla, 6 sillas con brazo, mesa de trabajo para  y silla para consultas)
       </t>
  </si>
  <si>
    <t xml:space="preserve">. Desarrollar programa de almacenamiento y re-almacenamiento: 30%
- Realizar actividades de inspección, mantenimiento y limpieza de las instalaciones físicas de los archivos: 30%
- Contratar el suministro  mobiliario para labores de procesos archivisticos 40%
 </t>
  </si>
  <si>
    <t>MINIMA CUANTIA</t>
  </si>
  <si>
    <t>Identificar e implementar  las especificaciones técnicas requeridas para la conservación de los documentos en los depósitos de archivo</t>
  </si>
  <si>
    <t>Se avanza en el proceso de solicitud de cotizaciones para solicitud del CDP para el suministro de materiales de almacenamiento y conservacion documental</t>
  </si>
  <si>
    <t xml:space="preserve">9. Plan de Preservación Digital a Largo Plazo:  
 Suministro de Equipos tecnologicos </t>
  </si>
  <si>
    <t>Política de Preservación Digital del Distrito 
 Procedimientos de Preservación Digital a Largo Plazo 
Equipos tecnológicos para preservacion digital (hardware-software)
Apoyo tecnológico</t>
  </si>
  <si>
    <t>Contratar profesional especializado:20%
Elaboración Política de Preservación Digital del Distrito: 30% 
Elaborar Procedimientos de Preservación: 30%
Adquirir los equipos y  elementos tecnológicos para preservacion digital: 20%</t>
  </si>
  <si>
    <t>Se contrato profesional especializado. Se avanza en la elaboración de la Politica de PDLP</t>
  </si>
  <si>
    <t>10.  Contratar profesionales especializados de apoyo para fortalecer la gestión institucional de la  Dirección de Archivo General.</t>
  </si>
  <si>
    <t>Profesionales de apoyo a la gestion juridica, administrativa y de planeacion contratados</t>
  </si>
  <si>
    <t>Contratar profesionales para la gestión institucional 50%
Seguimiento a los indicadores de gestión institucional 50%</t>
  </si>
  <si>
    <t xml:space="preserve">Inadecuada toma de decisiones técnicas y administrativas por desconocimiento de la Entidad y falta de aplicación de los instrumentos archivisticos. </t>
  </si>
  <si>
    <t>Establecer el estado de la función Archivística y de la Gestión Documental en la Alcaldía de Cartagena de Indias</t>
  </si>
  <si>
    <t>Se adelanto la contratación de 2 profesionales especializados para el apoyo institucional a la Direccion de Archivo en los temas juridicos y de Planes y proyectos</t>
  </si>
  <si>
    <t>16- Paz,Justicia e Instituciones Sólidas</t>
  </si>
  <si>
    <t>Implementar Una(1) estrategia de rendición publica de cuentas periódica en el Distrito de Cartagena</t>
  </si>
  <si>
    <t>Transparencia para el fortalecimiento de la confianza en las instituciones del distrito de Cartagena</t>
  </si>
  <si>
    <t>Numero de rendición públicas
de cuentas realizadas</t>
  </si>
  <si>
    <t xml:space="preserve">Audiencia </t>
  </si>
  <si>
    <t>2 Rendiciónes publica de cuentas</t>
  </si>
  <si>
    <t>Realizar 8 procesos de rendición publica de cuentas a la ciudadanía</t>
  </si>
  <si>
    <t>Servicio de promoción a la participación ciudadana (4502001)</t>
  </si>
  <si>
    <t>*Información y comunicación
*Gestion con valores por resultados.</t>
  </si>
  <si>
    <t xml:space="preserve">*Transparencia, acceso a la información pública y lucha contra la corrupción
*Fortalecimiento organizacional y simplificación de procesos
</t>
  </si>
  <si>
    <t xml:space="preserve"> TRANSPARENCIA Y PREVENCIÓN DE LA CORRUPCIÓN</t>
  </si>
  <si>
    <t>Garantizar el derecho fundamental de acceso a la información y prevenir la corrupción a través del 100% del cumplimiento de los requisitos mínimos legales, solicitudes de las dependencias, ciudadanía, plan de desarrollo distrital, proyectos que desarrolla el proceso, seguimiento a contratos de interés estratégico y plan de acción del gobierno nacional, para prevenir la corrupción y garantizar la transparencia de manera permanente en la administración distrital.</t>
  </si>
  <si>
    <t>DISEÑO IMPLEMENTACIÓN DE LA ESTRATEGIA DISTRITAL DE TRANSPARENCIA, PREVENCIÓN DE LA CORRUPCIÓN Y CULTURA CIUDADANA ANTICORRUPCIÓN, PARA EL FORTALECIMIENTO DE LA CONFIANZA EN LAS INSTITUCIONES DEL DISTRITO DE CARTAGENA DE INDIAS</t>
  </si>
  <si>
    <t>Fortalecer las capacidades de la administración distrital para visibilizar la información a través de procesos que propicien la transparencia,
la prevención de la corrupción y una cultura ciudadana anticorrupción.</t>
  </si>
  <si>
    <t xml:space="preserve"> Realizar Feria de Transparencia Distrital para dar conocer de manera clara qué y cómo contrata la administración distrital, su portafolio de servicios y la visualización de su contratación para el gobierno abierto.</t>
  </si>
  <si>
    <t xml:space="preserve">Evidencias de la feria </t>
  </si>
  <si>
    <t>Contratación: 34,0
Planeación: 33,0
Implementación: 33,0</t>
  </si>
  <si>
    <t>Oficina Asuntos de Transparencia</t>
  </si>
  <si>
    <t>DANIELA PUELLO SALCEDO</t>
  </si>
  <si>
    <t>1. Inversión</t>
  </si>
  <si>
    <t>1. Recursos Propios - ICLD</t>
  </si>
  <si>
    <t>DISEÑO IMPLEMENTACIÓN DE LA ESTRATEGIA DISTRITAL DE TRANSPARENCIA, PREVENCIÓN DE LA CORRUPCIÓN Y CULTURA CIUDADANA ANTICORRUPCIÓN, PARA EL FORTALECIMIENTO DE LA CONFIANZA EN LAS INSTITUCIONES DEL DISTRITO DE CARTAGENA DE INDIAS.</t>
  </si>
  <si>
    <t xml:space="preserve">2.3.4502.1000.2021130010285  </t>
  </si>
  <si>
    <t>CONTRATAR EL ARRENDAMIENTO DE UN INMUEBLE DOTADO CON DESTINO A LA REALIZACIÓN DE LA FERIA "CARTAGENA TRANSPARENTE EN SU CONTRATACIÓN" Y EL PROCESO DE RENDICIÓN PÚBLICA DE CUENTAS #CARTAGENACUENTA DE LA ALCALDÍA DISTRITAL DE CARTAGENA DE INDIAS</t>
  </si>
  <si>
    <t>CCE-16</t>
  </si>
  <si>
    <t>Posibilidad de pérdida Reputacional por incumplimiento a la normatividad vigente en la creación de la política de transparencia debido a las falla de identificación y actualización de las normas</t>
  </si>
  <si>
    <t>Líder del proceso de direccionamiento estratégico solicitar a la Secretaria de Transparencia de las modificaciones de las políticas por medio de una solicitud formal de manera semestral.</t>
  </si>
  <si>
    <t xml:space="preserve">* Se suscribió contrato CD-DAAL-UAC-017-2023 con el Centro de Convenciones Cartagena de Indias para el arrendamiento del inmueble con el fin de realizar la II Feria de la Transparencia 2023 los días 11 y 12 de abril, iniciando montaje desde el día 09 y 10 de abril .
*Construcción de la agenda académica de la  II Feria de la Transparencia
</t>
  </si>
  <si>
    <t>Líder del proceso de direccionamiento estratégico revisión periodica de normas nacionales de manera mensual.</t>
  </si>
  <si>
    <t xml:space="preserve"> </t>
  </si>
  <si>
    <t>Posibilidad de pérdida Reputacional por no cumplir con los lineamientos normativos a los estandares de publicación debido a que la entidad no cuenta con la información y  ha fallas técnicas en página web de la entidad</t>
  </si>
  <si>
    <t>Líder del proceso de informática revisar y actualizar el funcionamiento de la página web de la entidad de manera semestral.</t>
  </si>
  <si>
    <t xml:space="preserve">Este proceso se encuentra en etapa de planeación </t>
  </si>
  <si>
    <t>Realizar una rendición de cuentas territorial en cada una de las localidades para la descentralización del proceso de rendición de cuentas.</t>
  </si>
  <si>
    <t xml:space="preserve">metodologías de rendición de cuentas </t>
  </si>
  <si>
    <t>Planeación: 50,0%
Implementación: 50,0%</t>
  </si>
  <si>
    <t>Líder del proceso de acceso a la información mínima Realizar solicitudes de información a las dependencias responsables de diferentes procesos de manera mensual a través de oficio.</t>
  </si>
  <si>
    <t>CONTRATAR SERVICIOS DE PRODUCCIÓN AUDIOVISUAL Y TÉCNICOS PARA EL DESARROLLO DE LA CUARTA VERSIÓN DEL DÍA INTERNACIONAL DE LA LUCHA CONTRA LA CORRUPCIÓN EN EL DISTRITO DE CARTAGENA DE INDIAS.</t>
  </si>
  <si>
    <t>CCE-10</t>
  </si>
  <si>
    <t>Posibilidad de pérdida Económica y Reputacional por no identificar adecuadamente los riesgos de corrupción debido a falta de competencias de las personas responsables de la identificación.</t>
  </si>
  <si>
    <t>Líder del proceso de anticipación de riesgos de corrupción verificar que los riesgos de corrupción estén bien identificados y los controles se estén ejecutando de manera mensual con la matriz de riesgos de corrupción.</t>
  </si>
  <si>
    <t xml:space="preserve">*El Evento del Día Internacional de la Lucha Contra la Corrupciónn a la fecha se encuentra en etapa de planeación </t>
  </si>
  <si>
    <t>Realizar el evento de conmemoración del Día Internacional de la Lucha Contra la Corrupción 2023.</t>
  </si>
  <si>
    <t>evento</t>
  </si>
  <si>
    <t>Líder del proceso de anticipación de riesgos de corrupción realizar capacitaciones a los funcionarios y contratistas de la metodología de identificación de riesgos de corrupción, dos veces al año.</t>
  </si>
  <si>
    <t xml:space="preserve">CONTRATAR EL SUMINISTRO DE BIENES Y SERVICIOS PARA EL DESARROLLO DE LA ESTRATEGIA "ACTIVISTA ANTICORRUPCION" DEL DISTRITO DE CARTAGENA DE INDIAS. </t>
  </si>
  <si>
    <t>Posibilidad de pérdida Reputacional por el inadecuado uso de los canales de comunicación disponibles debido a que la comunicación no está siendo efectiva.</t>
  </si>
  <si>
    <t>Líder del proceso de gobierno abierto y líder de comunicación efectuar plan de trabajo estratégico para  el aumento de la participación ciudadana se realiza semestralmente, por medio de cronograma de trabajo.</t>
  </si>
  <si>
    <t>*Se encuentra en etapa de planeación la campaña Activista Anticorrupción</t>
  </si>
  <si>
    <t>Numero de estrategia de rendición publica de cuentas implementadas</t>
  </si>
  <si>
    <t xml:space="preserve">Estrategia </t>
  </si>
  <si>
    <t>Servicio de promoción a la participación ciudadanaServicio de promoción a la participación ciudadana (4502001)</t>
  </si>
  <si>
    <t>Realizar la campaña pedagógica de cultura ciudadana "Activista anticorrupción" enfocado a la generación de competencias relacionadas con la integridad y sentido de pertenencia.</t>
  </si>
  <si>
    <t>Documento campaña pedagógica</t>
  </si>
  <si>
    <t>Líder del proceso de gobierno abierto seguimiento al plan de trabajo estratégico del aumento de la participación se realiza semestralmente, por medio de un acta de seguimiento.</t>
  </si>
  <si>
    <t xml:space="preserve">Posibilidad de pérdida Reputacional por no tramitar a las denuncias recepcionadas debido a falta de personal o la persona responsable no sea competente.
</t>
  </si>
  <si>
    <t>Líder del proceso cultura de la legalidad para la transparencia realizar planeación del personal requerido en el periodo por medio de un plan de trabajo</t>
  </si>
  <si>
    <t>*Esta actividad iniciará en el proximo trimestre</t>
  </si>
  <si>
    <t>Socializar a través de las jornadas Hablemos con Transparencia los avances de la gestión de la agenda de Transparencia y Anticorrupción del Distrito de Cartagena y abordar temas interés de la comunidad.</t>
  </si>
  <si>
    <t>Documento metodología de las jornadas Hablemos con Transparencia</t>
  </si>
  <si>
    <t xml:space="preserve">Líder del proceso cultura de la legalidad para la transparencia realizar capacitaciones periódicas  sobre recepción de denuncias sobre posibles casos de corrupción
</t>
  </si>
  <si>
    <t>CONTRATAR SERVICIOS DE TIQUETES AEREOS EN EL MARCO DEL PROGRAMA "TRANSPARENCIA PARA EL FORTALECIMIENTO DE LA CONFIANZA EN LAS INSTITUCIONES DEL DISTRITO DE CARTAGENA"</t>
  </si>
  <si>
    <t>CCE-99</t>
  </si>
  <si>
    <t>Posibilidad de pérdida Reputacional por no tramitar a las denuncias recepcionadas debido a fallas de los sistemas tecnológicos de recepción.</t>
  </si>
  <si>
    <t>Líder de informativa realiza verificación del funcionamiento de software de posibles ataques cibernéticos</t>
  </si>
  <si>
    <t>Brindar apoyo técnico y logístico al programa  "TRANSPARENCIA PARA EL FORTALECIMIENTO DE LA CONFIANZA EN LAS INSTITUCIONES DEL DISTRITO DE CARTAGENA".</t>
  </si>
  <si>
    <t>Líder de informativa realizar campañas del buen uso de las herramientas tecnológicas de la entidad de manera periódica</t>
  </si>
  <si>
    <t>Realizar una intervención pedagógica de cultura ciudadana anticorrupción enfocada en la
generación de competencias relacionadas con la integridad y sentido de pertenencia, en los centros educativos de la ciudad de la mano de la
Secretaría de Educación.</t>
  </si>
  <si>
    <t xml:space="preserve">Evidencias de la intervención </t>
  </si>
  <si>
    <t>*Se formuló propuesta de cultura ciudadana anticorrupción enfocada en la
generación de competencias relacionadas con la integridad y sentido de pertenencia, en los centros educativos de la ciudad de la mano de la
Secretaría de Educación.</t>
  </si>
  <si>
    <t>Realizar la campaña de divulgación de los canales de denuncias
ciudadanas distritales sobre posibles actos de corrupción.</t>
  </si>
  <si>
    <t>Evidencias de la campaña</t>
  </si>
  <si>
    <t>*En el marco de la campaña "El Valor Soy Yo" se realizó taller de conflicto de interéses con los héroes y heroínas valor 2023 el día 14 de febrero.</t>
  </si>
  <si>
    <t>Realizar una campaña de incentivo y reconocimiento a los servidores públicos que se caracterizan por su comportamiento íntegro y transparente en el marco de la estrategia "El Valor Soy Yo" de la implementación del Código de Integridad.</t>
  </si>
  <si>
    <t xml:space="preserve">Evidencias campaña de incentivo y reconocimiento </t>
  </si>
  <si>
    <t>CONTRATAR EL SERVICIO DE IMPRESION PARA EL DESARROLLO DE LA ESTRATEGIA "EL VALOR SOY YO" COMO RECONOMIENTO A LOS SERVIDORES PUBLICOS EN EL DISTRITO DE CARTAGENA DE INDIAS</t>
  </si>
  <si>
    <t>CARTAGENA INTELIGENTE CON TODOS Y PARA TODOS</t>
  </si>
  <si>
    <t>Porcentaje Ciudadanos cartageneros conectados, alfabetizados digitalmente</t>
  </si>
  <si>
    <t>60% de los ciudadanos
cartageneros.</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</si>
  <si>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</si>
  <si>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</si>
  <si>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</si>
  <si>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</si>
  <si>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Servicio de asistencia técnica para la implementación de la Estrategia de Gobierno digital- CODIGO DEL INDICADOR 230202401 - INDICADOR Entidades del orden nacional beneficiadas con asistencia técnica para la implementación de la Estrategia de Gobierno digital</t>
  </si>
  <si>
    <t>Politica de Gobierno Digital</t>
  </si>
  <si>
    <t>Gerenciar anualmente el 100% de los proyectos TI que lleven a la consolidación de la visión estratégica de futuro de la transformación digital del distrito de Cartagena, articulando los esfuerzos tanto de las entidades centralizadas, descentralizadas y del gobierno nacional.</t>
  </si>
  <si>
    <t>TRANSFORMACIÓN DIGITAL PARA UNA CARTAGENA INTELIGENTE CON TODOS Y PARA TODOS CARTAGENA DE INDIAS</t>
  </si>
  <si>
    <t>Mejorar el índice de desempeño de la implementación de la política de gobierno digital en el Distrito de Cartagena</t>
  </si>
  <si>
    <t>Realizar el seguimiento estratégico de los proyectos que fortalecen la implementación de Gobierno Digital</t>
  </si>
  <si>
    <t>Informe de seguimiento</t>
  </si>
  <si>
    <t>2.3.4599.1000.2021130010189</t>
  </si>
  <si>
    <t>CONTRATACION DIRECTA</t>
  </si>
  <si>
    <t xml:space="preserve">Para el primer trimestre del año 2023, la oficina asesora de informatica ralizo las siguientes actividades para la formulacion de la politica pblica de ciencia y tecnologia: 
1.- Entrega de la ficha de estructuracion a la oficina de planeacion del dsitrito con los siguientes anexos: 
Intrumentos de recoleccion de informacion 
Metodologia de las sesiones 
Documentos pedagogicos 
Cronograma de agenda publica 
Estrategias de convocatorias 
Imagen institucional 
Estrategias de comunicación 
 Este indicador tiene un porcentaje de avance del 30% 
 </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</si>
  <si>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</si>
  <si>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</si>
  <si>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Definir la implementación de acuerdo a la hoja de ruta en la Política de Gobierno Digital</t>
  </si>
  <si>
    <t>Documento con la hoja de ruta de gobierno digital</t>
  </si>
  <si>
    <t>Para dar continuidad con el proceso se tiene contemplado avanzar en la definición de la Arquitectura Empresarial para el proceso a cargo de la Oficina Asesora de Informática, “Gestión Tecnología e Informática”. Ese cuenta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</si>
  <si>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Infraestructura tecnológica y modelo general de datos abiertos del distrito adoptando la política nacional de explotación de datos</t>
  </si>
  <si>
    <t>1 infraestructura tecnológica global de datos abiertos diseñada e implementada en las cinco fases.</t>
  </si>
  <si>
    <t>Implementar el Habilitador de Arquitectura  del Modelo de Arquitectura Empresarial</t>
  </si>
  <si>
    <t>Documento con la implementacion del habilitador de arquitectura empresarial</t>
  </si>
  <si>
    <t>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t>
  </si>
  <si>
    <t>Aplicaciones pilotos basadas en inteligencia artificial</t>
  </si>
  <si>
    <t>4 Aplicaciones piloto basadas en inteligencia artificial</t>
  </si>
  <si>
    <t xml:space="preserve">
Servicio de asistencia técnica para la implementación de la Estrategia de Gobierno digital- CODIGO DEL INDICADOR 230202401 - INDICADOR Entidades del orden nacional beneficiadas con asistencia técnica para la implementación de la Estrategia de Gobierno digital</t>
  </si>
  <si>
    <t>GESTIÓN DE SOFTWARE</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</si>
  <si>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</si>
  <si>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Monitorear y dar seguimiento a la estrategia de gobernanza del dato</t>
  </si>
  <si>
    <t>Documento con la estrategia de gobernanza del dato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</si>
  <si>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</si>
  <si>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1.- Reunión de seguimiento con el equipo de trabajo
2.- Creación de repositorio  de la información documental</t>
  </si>
  <si>
    <t>Se han desarrollado tres aplicativos con inteligencia artificial 
Bien MIo
Gobierno abierto
Servinfo
las cuales se encuentran desarrolladas y en periodo de pruebas</t>
  </si>
  <si>
    <t>Centro Integrado de Operación y Control (CIOC)</t>
  </si>
  <si>
    <t>1 CIOC consolidado y operativo.</t>
  </si>
  <si>
    <t>Implementar el Habilitador de cultura y apropiación de MINTIC</t>
  </si>
  <si>
    <t xml:space="preserve">Documento con la estrategias de cultura y apropiacion </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</si>
  <si>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de CTEI, en el cual se diseñará su funcionalidad, composición, conveniencia y sostenibilidad. Frente al CIOC se obtendrán los siguientes productos:  
Modelo conceptual. 
Estructura organizacional. 
Estudio técnico. 
Análisis de viabilidad jurídica, administrativa y financiera</t>
  </si>
  <si>
    <t>Política de gobierno digital implementada</t>
  </si>
  <si>
    <t>Política de gobierno digital implementada en un 50%</t>
  </si>
  <si>
    <t>Dar seguimiento al diseño del habilitador de Servicios Ciudadanos Digitales</t>
  </si>
  <si>
    <t>DOcumento del diseño del habilitador de servicios ciudadanos digitales</t>
  </si>
  <si>
    <t>Se establecio Hoja de ruta de gobierno digital , la cual establece las actividades que hay queb desarrollar durante la vigencia 2023, para el cumplimiento de los criterios aplicados a la politica y asi aumentar el indice de desempeño</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</si>
  <si>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</si>
  <si>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</si>
  <si>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Politica de Seguridad Digital</t>
  </si>
  <si>
    <t>Dar seguimiento en la  implementación del Plan de Seguridad y Privacidad de la información</t>
  </si>
  <si>
    <t>Documento informe de la implementacion del plan de seguridad y privacidad de la informacion</t>
  </si>
  <si>
    <t xml:space="preserve">Para el cumplimiento de la meta producto desde la Secretaria de Planeación se realizaron reuniones con el Mintic y la comunidad para socializar el capitulo de Telecomunicaciones donde va incluido el decreto 0691 del 02 de julio de 2021 “Por medio del cual se reglamenta la localización, instalación, regularización y mimetización de la infraestructura y redes de telecomunicaciones en el Distrito de Cartagena D.T. y C., y se dictan otras disposiciones” y las recomendación de las mesas de trabajos realizadas por el Mintic, Ministerios de Cultura, Secretaria de Planeación y el IPCC. 
En el desarrollo del borrador para el nuevo POT el reglamento para remover las barreras a la instalación de Infraestructuras de telecomunicaciones en Cartagena, queda así: 
15.1.6. Servicio de telecomunicaciones  
Corresponde al servicio básico de telecomunicaciones, uno de cuyos objetos es la transmisión de voz a través de la red telefónica conmutada con acceso generalizado al público en un mismo municipio. También incluye la actividad complementaria de telefonía móvil rural y el servicio de larga distancia nacional e internacional.  
En cuanto al servicio de telecomunicaciones en Cartagena de Indias, las barreras o prohibiciones sobre la instalación de infraestructura establecidas en la norma local se convierten en el principal obstáculo para la modernización y/o acceso del servicio, limitando el aumento de la cobertura y la mejora en la calidad del mismo. Atendiendo las políticas establecidas por el gobierno Nacional, la Alcaldía Mayor de Cartagena de Indias expidió el decreto 0691 del 02 de julio de 2021 “Por medio del cual se reglamenta la localización, instalación, regularización y mimetización de la infraestructura y redes de telecomunicaciones en el Distrito de Cartagena D.T. y C., y se dictan otras disposiciones” (Alcaldía Mayor de Cartagena de Indias, 2021).  
En la actualidad, el distrito de Cartagena de Indias cuenta con una baja cobertura de acceso al servicio de internet en las viviendas del 43,2%, por lo que es necesario ampliar la del servicio de internet al 100% en beneficio de la población urbana y rural. </t>
  </si>
  <si>
    <t>Avanzar en la implementación del proyecto de Datos Abiertos para el Distrito de Cartagena</t>
  </si>
  <si>
    <t>Documento informe datos abiertos</t>
  </si>
  <si>
    <t>Avanzar en la implementación de la estrategia de Gobierno Abierto</t>
  </si>
  <si>
    <t>Documento informe estrategia gobierno abierto</t>
  </si>
  <si>
    <t xml:space="preserve">Desarrollar 4 aplicaciones en inteligencia artificial </t>
  </si>
  <si>
    <t>Informe de avance 4 aplicaciones inteligencia artificial</t>
  </si>
  <si>
    <t xml:space="preserve">Supervisar la implementación de las aplicaciones en ciudades inteligentes en el marco de los proyectos del componente de smart city e inteligencia artificial </t>
  </si>
  <si>
    <t>Informe de la implementacion de las aplicaciones de ciudades inteligentes</t>
  </si>
  <si>
    <t>Cartageneros conectados y alfabetizados</t>
  </si>
  <si>
    <t>Numero Zonas wifi de acceso libre Implementadas en Cartagena</t>
  </si>
  <si>
    <t>Implementar 8 zonas wifi en Cartagena</t>
  </si>
  <si>
    <t xml:space="preserve">
SERVICIOS TECNOLOGICOS 459900700 - Índice de capacidad en la
prestación de servicios de tecnología</t>
  </si>
  <si>
    <t>GESTIÓN DE INFRAESTRUCTURA Y TELECOMUNICACIONES</t>
  </si>
  <si>
    <t>Planificar, Diseñar, Desarrollar, Gestionar y mantener disponible la plataforma tecnológica que se encuentra en la Alcaldía de cartagena, mediante la implementación permanente de nuevas alternativas tecnológicas que proporcionen en forma oportuna, eficiente y transparente la información para la toma de decisiones misionales y estratégicas, conforme a las directrices relacionadas con estándares y buenas prácticas en el manejo de la información</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</si>
  <si>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</si>
  <si>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</si>
  <si>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publico de internet </t>
  </si>
  <si>
    <t>Informe instalacion zonas wifi</t>
  </si>
  <si>
    <t>2.3.4599.4000.2021130010287</t>
  </si>
  <si>
    <t xml:space="preserve">Posibilidad de pérdida Reputacional por  interrupciones en la prestación de los servicios de TI sin tener en cuenta los ANS establecidos en el catalogo de servicios debido a Falta de mantenimiento preventivo y correctivo de los equipos y software de la infraestructura tecnológica </t>
  </si>
  <si>
    <t>1.-Socializacion de las ventanas de mantenimiento programadas con el personal del distrito
2.- Informe de reporte de las actividades y mejoras establecidas</t>
  </si>
  <si>
    <t xml:space="preserve">Se instalaron 18 zonas wifi 
ZONA No. 	LOCALIZACIÓN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 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Colombiaton Casa Lúdica Sector 1 Cra. 6 – Urb. Colombiaton
16	Bayunca Biblioteca Publica Calle San Antonio # 9  -  98
17	Colegio Jorge Artel Perimetral. Barrio La María C42 33A-26, Sector Los Caracoles Piscina 11, Vía Perimetral
18	Inspección de Policía las Palmeras – Comuna 7
</t>
  </si>
  <si>
    <t>Numero de Corredores wifi turísticos Implementados</t>
  </si>
  <si>
    <t>Implementar 3 zonas wifi en Cartagena</t>
  </si>
  <si>
    <t>Gestionar actividades operativas para habilitacion de zonas wifi</t>
  </si>
  <si>
    <t>Cartagena hacia la modernidad</t>
  </si>
  <si>
    <t xml:space="preserve">Fases para modernización y reestructuración administrativa realizada </t>
  </si>
  <si>
    <t>Fases realizadas</t>
  </si>
  <si>
    <t>1 fase realizada</t>
  </si>
  <si>
    <t>Realizar y operacionalizar las 5 fases del proceso de modernización y reestructuración  administrativa de la Alcaldía Mayor de Cartagena</t>
  </si>
  <si>
    <t>Servicio de Implementación Sistemas de Gestión (4599023)</t>
  </si>
  <si>
    <t>3,8</t>
  </si>
  <si>
    <t xml:space="preserve">Talento humano
Gestión con valores para resultados </t>
  </si>
  <si>
    <t>Gestión estrategica del talento humano
Politica de Fortalecimiento Organizacional y simplificación de procesos</t>
  </si>
  <si>
    <t>GESTIÓN DEL TALENTO HUMANO</t>
  </si>
  <si>
    <t>Gestionar el 100% del talento humano competente y comprometido de manera permanente, a través de una adecuada planeación, vinculación, remuneración, bienestar, gestión de competencias, conocimientos y seguridad en el trabajo, con el fin de contribuir a garantizar la eficiencia de la administración pública al interior de la entidad.</t>
  </si>
  <si>
    <t xml:space="preserve">Modernización y Rediseño Institucional de la Alcaldía Mayor de Cartagena de Indias </t>
  </si>
  <si>
    <t xml:space="preserve">
2021130010199</t>
  </si>
  <si>
    <t>Diseñar el proyecto de Decreto de Planta de Personal</t>
  </si>
  <si>
    <t>Decreto de Planta de Personal</t>
  </si>
  <si>
    <t>Realizar la comparación entre planta actual y planta propuesta - 10%</t>
  </si>
  <si>
    <t xml:space="preserve">
Dirección Administrativa de Talento Humano</t>
  </si>
  <si>
    <t>MARIA EUGENIA GARCIA MONTES</t>
  </si>
  <si>
    <t>MODERNIZACIÓN CARTAGENA HACIA LA MODERNIDAD CARTAGENA DE INDIAS</t>
  </si>
  <si>
    <t>2.3.4599.1000.2021130010199</t>
  </si>
  <si>
    <t>PRESTAR SERVICIOS PROFESIONALES PARA OPERACIONALIZAR LAS FASES 4 Y 5 DEL PROYECTO DE MODERNIZACIÓN Y REDISEÑO INSTITUCIONAL DE LA ALCALDÍA MAYOR DE CARTAGENA DE INDIAS, CUYO ALCANCE ES: EL DISEÑO DE PROCESOS, PLANTA DE PERSONAL Y MANUAL DE FUNCIONES, Y LA ÚLTIMA FASE LA IMPLEMENTACIÓN DE PROCESOS Y ESTRUCTURA ADMINISTRATIVA</t>
  </si>
  <si>
    <t>Libre Inversión</t>
  </si>
  <si>
    <t>Posibilidad de pérdida Reputacional por contratación de personal no idóneo por omisión en la validación del perfil y documentos soportes</t>
  </si>
  <si>
    <t xml:space="preserve">El profesional de gestión de personal realiza verificación de los requisitos del cargo con el formato de verificación de requisitos del cargo.
El líder del proceso verifica que se cumplan los requisitos del cargo en el manual de funciones vigente  y aprueba la verificación de los requisitos en el formato Validación de requisitos del Cargo.
El líder del proceso verifica el cumplimiento de las competencias con lo establecido en el manual de funciones y competencias.
</t>
  </si>
  <si>
    <t xml:space="preserve">Plan de formalización laboral: de acuerdo con el plan de trabajo aprobado por la DATH y la instrucción de la Circular 08 de 2023 del señor alcalde, se iniciaron las actividades de levantamiento de información para el diagnóstico interno de la Alcaldía, iniciando con la citación a las dependencias para la realización de mesas de trabajo. En estas mesas de trabajo el propósito era identificar las necesidades de empleo público de acuerdo con el enfoque de procesos. En cada mesa de trabajo se presentó la metodología de trabajo de acuerdo con los lineamientos del DAFP para lograr la ejecución del plan de formalización laboral, logrando al cierre del mes de febrero un total de 23 mesas de trabajo de un total de 25 dependencias. Cada mesa de trabajo tiene su correspondiente lista de asistencia y acta de reunión firmada por los asistentes. </t>
  </si>
  <si>
    <t>Determinar las alternativas legales que posibilitan el gasto de personal con otras fuentes - 10%</t>
  </si>
  <si>
    <t>Socializar los escenarios financieros a DATH y Hacienda - 20%</t>
  </si>
  <si>
    <t>Preparar acto administrativo de Decreto de planta de personal. - 30%</t>
  </si>
  <si>
    <t>Revisar jurídicamente por parte de directora de Talento Humano y Oficina  Jurídica - 15%</t>
  </si>
  <si>
    <t>Enviar a sanción del alcalde mayor. - 15%</t>
  </si>
  <si>
    <t>Diseñar el nuevo manual de funciones</t>
  </si>
  <si>
    <t xml:space="preserve">Manual de Funciones </t>
  </si>
  <si>
    <t xml:space="preserve">Diagnóstico del manual de funciones y competencias laborales - 5% </t>
  </si>
  <si>
    <t xml:space="preserve">Reforma del Manual Específico de Funciones y Competencias Laborales - MEFCL: conforme a los avances logrados en el cierre de la vigencia anterior, se continuó con el proceso de reforma del MEFCL de la Alcaldía, continuando específicamente en la etapa de aseguramiento de la calidad de las fichas de empleo modificadas, para que cumplieran con los requisitos técnicos y legales de acuerdo con los lineamientos del DAFP sobre requisitos de conocimiento y competencias laborales, que son los dos aspectos por los cuales la DATH solicitó la actualización. Paralelamente al desarrollo de esta actividad se realizó la consolidación de las fichas de empleo modificadas en un solo documento para avanzar en la construcción del proyecto de acto administrativo para el siguiente mes. </t>
  </si>
  <si>
    <t xml:space="preserve"> IMPLEMENTACIÓN DE  MANUAL DE  FUNCIONES - Planeación de la intervención - 5%</t>
  </si>
  <si>
    <t>IMPLEMENTACIÓN DE  MANUAL DE  FUNCIONES - Diagnóstico del MFCL vigente 15%</t>
  </si>
  <si>
    <t>IMPLEMENTACIÓN DE  MANUAL DE  FUNCIONES - Trabajo de campo para validar cambios al MFCL - 30%</t>
  </si>
  <si>
    <t xml:space="preserve"> Diseño de las fichas de empleo del nuevo MFCL - 25%</t>
  </si>
  <si>
    <t>Elaboración de acto administrativo del MFCL - 20%</t>
  </si>
  <si>
    <t>Realizar el diseño de los procesos incluidos en la propuesta de rediseño institucional presentado por el equipo de modernización</t>
  </si>
  <si>
    <t xml:space="preserve">28 Procesos Diseñados </t>
  </si>
  <si>
    <t>Entrega de Diseño de Macroproceso Hacienda - 3,57%</t>
  </si>
  <si>
    <t>Posibilidad de pérdida Reputacional por incumplimiento de las fechas de pronosticadas en project por parte del ingeniero responsable del diseño del proceso, debido a la desarticulación de las agendas de trabajo establecidas con los lideres de los procesos intervenidos.</t>
  </si>
  <si>
    <t>· Ingeniero responsable de proceso debe implementar diferentes métodos de trabajo acorde al tipo de estilo de trabajo del líder de proceso intervenido. 
· Ingeniero responsable de proceso debe coordinar agenda de trabajo con los lideres del proceso antes de la fecha de inicio en Project.</t>
  </si>
  <si>
    <t>Se entregaron los siguientes procesos:
Gestión del talento humano, gestión de bienes y servicios, hacienda pública, gestión júridica, gestión documental, educación, gestión de riesgo de desastre, desarrollo organizacional, conttrol disciplinario, evalaución indenpendiente, comunicación y prensa, cooperación internacional, planeación para el desarrollo sostenible,, tecnología de la información</t>
  </si>
  <si>
    <t>Entrega de Diseño de Macroproceso de Educación - 3,57%</t>
  </si>
  <si>
    <t>Entrega de Diseño de Evaluación Independiente - 3,57%</t>
  </si>
  <si>
    <t>Entrega de Diseño de Macroproceso de Relación Estado Ciudadano - 3,57%</t>
  </si>
  <si>
    <t>Entrega de Diseño de Poblaciones - 3,57%</t>
  </si>
  <si>
    <t>Entrega de Diseño de Macroproceso de Salud -3,57%</t>
  </si>
  <si>
    <t>Entrega de Diseño de Planeación para el desarrollo sostenible - 3,57%</t>
  </si>
  <si>
    <t>Entrega de Diseño de Macroproceso de Desarrollo Economico - 3,57%</t>
  </si>
  <si>
    <t>Entrega de Diseño de Macroproceso de Acceso a la Justicia - 3,57%</t>
  </si>
  <si>
    <t>Entrega de Diseño de Macroproceso de Convivencia y Seguridad - 3,57%</t>
  </si>
  <si>
    <t>Entrega de Diseño de Macroproceo de Transformación Digital - 3,57%</t>
  </si>
  <si>
    <t>Entrega de Diseño de Macroproceso de Gobierno y Liderazgo Público - 3,57%</t>
  </si>
  <si>
    <t>Entrega de Diseño Macroproceso de Habitat y Desarrollo Urbano - 3,57%</t>
  </si>
  <si>
    <t>Entrega de Diseño de Macroproceso de Cultura y Patrimonio - 3,57%</t>
  </si>
  <si>
    <t>Entrega de Diseño de Macroproceso de Desempeño Intitucional - 3,57%</t>
  </si>
  <si>
    <t>Entrega de Diseño de Macroproceso de Tecnología de la Información - 3,57%</t>
  </si>
  <si>
    <t>Entrega de Diseño de Macroproceso de Gobierno de la Naturaleza 3,57%</t>
  </si>
  <si>
    <t>Entrega de Diseño de Macroproceso de Deportes y  Recreación -3,57%</t>
  </si>
  <si>
    <t>Entrega de Diseño de Macroprocesos Movilidad y Espacio Público - 3,57%</t>
  </si>
  <si>
    <t>Entrega de Diseño de Macroproceso de Talento Humano - 3,57%</t>
  </si>
  <si>
    <t>Entrega de Diseño de Macroproceso de Gestión de Bienes y Servicios - 3,57%</t>
  </si>
  <si>
    <t>Entrega de Diseño de Macroproceso de Cooperación Internacional - 3,57%</t>
  </si>
  <si>
    <t>Entrega de Diseño de Macroproceso de Gestión Documental  - 3,57%</t>
  </si>
  <si>
    <t>Entrega de Diseño de Macroproceso de Desarrollo Organizacional - 3,57%</t>
  </si>
  <si>
    <t>Entrega de Diseño de Macroproceso de Gestión del Riesgo - 3,57%</t>
  </si>
  <si>
    <t>Entrega de Diseño de Macroproceso de Comunicaciones y Prensa  3,57%</t>
  </si>
  <si>
    <t>Entrega de Diseño de Macroproceso de Control Disciplinario 3,57%</t>
  </si>
  <si>
    <t>Entrega de Diseño de Macroproceso de Jurídica  3,57%</t>
  </si>
  <si>
    <t>Adquirir e implementar el software tipo BPA para el modelamiento de procesos y estructura organizacional</t>
  </si>
  <si>
    <t>Software tipo BPA para el modelamiento de procesos y estructura organziacional</t>
  </si>
  <si>
    <t>Adquisición Software Tipo BPA para el modelamiento de proceso y estructura organizacional - 100%</t>
  </si>
  <si>
    <t>CONTRATACIÓN SOFTWARE</t>
  </si>
  <si>
    <t xml:space="preserve">. Retraso en la adquisición del software tipo BPA para el modelamiento de los procesos - Riesgo de incumplimiento del cronograma del proyecto.. 
. Posibilidad de pérdida Reputacional por no contener toda la información en las caracterizaciones diseñadas para campos del software adquirido debido a la no revisión de los diseños de los procesos terminados.
</t>
  </si>
  <si>
    <t>. Líder de procesos de modernización debe realizar seguimiento a los estudios previos para adquisición del software tipo BPA.
Ingeniero responsable de proceso debe asegurar el cumplimiento de toda la información necesaria en el diseño de los procesos intervenidos en el momento de la validación del proceso terminado. 
· Líder de procesos de modernización debe asegurar que se tenga toda la información necesaria en el diseño de los procesos terminados si no es el caso realizar notificación al ingeniero encargado del diseño del proceso para su debido ajuste.</t>
  </si>
  <si>
    <t>Estamos en el proceso de negociación con el proveedor. La adquisición se tiene planeada para principio del mes de Junio</t>
  </si>
  <si>
    <t>Realizar la Presentación del proyecto de acuerdo ante el Concejo Distrital</t>
  </si>
  <si>
    <t>Proyecto de Acuerdo</t>
  </si>
  <si>
    <t>Presentación del Proyecto de Acuerdo ante el Concejo Distrital - 100%</t>
  </si>
  <si>
    <t xml:space="preserve">N/A (Actividad Cumplida - Vigencia 2022) </t>
  </si>
  <si>
    <t xml:space="preserve">Por directris del alcalde se volvera a presentar el proyecto de acuerdo ante el Concejo Distrital </t>
  </si>
  <si>
    <t>Implementar procesos incluidos en la propuesta de rediseño institucional presentado por el equipo de modernización.</t>
  </si>
  <si>
    <t>Servicios de implementación de sistemas de gestión</t>
  </si>
  <si>
    <t>Implementación de 28 procesos incluidos en la propuesta de rediseño institucional presentado por el equipo de modernización. 100%</t>
  </si>
  <si>
    <t>Posibilidad de pérdida Reputacional por la no aceptación por parte de los lideres del proceso en la implementación de los procesos diseñados institucionales presentado por el equipo de modernización debido a la resistencia al cambio por parte de los lideres de proceso.</t>
  </si>
  <si>
    <t>. Ingeniero de procesos de modernización y líder de gestión del cambio debe generar un acercamiento con el líder de proceso para socializar el cambio que se va a implementar, con el propósito de generar un ambiente hostil al cambio. · Ingeniero responsable de proceso deberá llegar a un mutuo acuerdo con el líder de procesos para su debida implementación del proceso diseñado.</t>
  </si>
  <si>
    <t>Se ha iniciado la implementación de los siguientes procesos: gestión del talento humano, gestión bienes y servicios, gestión documental, gestión del riesgo de desastres, comunicación y prensa</t>
  </si>
  <si>
    <t xml:space="preserve"> Implementar la propuesta de Estructura Administrativa, teniendo en cuenta los procesos implementados</t>
  </si>
  <si>
    <t>Implementación de Estructura Administrativa , teniendo en cuenta los procesos implementados</t>
  </si>
  <si>
    <t xml:space="preserve"> Implementación de  la propuesta de Estructura Administrativa, teniendo en cuenta los procesos implementados - 100% </t>
  </si>
  <si>
    <t>Posibilidad de Pérdida Reputacional por la Desaprobación del proyecto de Acuerdo en el Concejo</t>
  </si>
  <si>
    <t>Líder de Arquitectura Organizacional de Modernización debe organizar Mesas de trabajo con Concejo para encontrar soluciones</t>
  </si>
  <si>
    <t>Mediante el oficio AMC-OFI-0033607-2023 se le solicitó al Secretario de Planeación las creación y ajustes al proyecto de inversión BPIN 2021130010199 Cartagena hacia la modernidad. En esa solicitud se requirió se eliminará esta actividad</t>
  </si>
  <si>
    <t>Proyecto de acuerdo de modernización de la alcaldía presentado al Concejo Distrital</t>
  </si>
  <si>
    <t>Presentación Realizada</t>
  </si>
  <si>
    <t>Presentar al Concejo
Distrital el proyecto de
acuerdo de modernización
de la Alcaldía de Cartagena</t>
  </si>
  <si>
    <t>Documento de acuerdo</t>
  </si>
  <si>
    <t>Implementar la estrategia de gestión de cambio y comunicación para el proyecto de Modernización y Rediseño Institucional</t>
  </si>
  <si>
    <t xml:space="preserve">Estrategía de Gestioón de Cambio y Transformación </t>
  </si>
  <si>
    <t xml:space="preserve"> Implementación de Estrategía  Gestión de Cambio y Transformación  para los 28 procesos - 100 % </t>
  </si>
  <si>
    <t>Posicionamiento equivocado del propósito del proyecto de modernización y rediseño institucional  generado por la desinformación o  ruido mediático.</t>
  </si>
  <si>
    <t>Remitir información permanente a los grupos de valor  para que conozcan de manera oportuna todo lo relacionado con el proyecto, cada vez que se requiera.</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</si>
  <si>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</si>
  <si>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</si>
  <si>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</si>
  <si>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</si>
  <si>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</si>
  <si>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 xml:space="preserve">INFORMES DE INVENTARIO </t>
  </si>
  <si>
    <t>Politica de Servicio al ciudadano
Politica de fortalecimiento organizacional</t>
  </si>
  <si>
    <t>Saneamiento integral del Patrimonio Inmobiliario del Distrito de Cartagena</t>
  </si>
  <si>
    <t>Lograr un inventario de bienes inmuebles saneado y actualizado acorde para la implementación de las normas contables internacionales (NIC SP) y la toma de decisiones</t>
  </si>
  <si>
    <t>Diagnostico catastral-conservación dinámica</t>
  </si>
  <si>
    <t>documento</t>
  </si>
  <si>
    <t xml:space="preserve"> Recursos Propios - ICLD</t>
  </si>
  <si>
    <t>INVENTARIO “SANEAMIENTO INTEGRAL DEL PATRIMONIO INMOBILIARIO DEL DISTRITO DE CARTAGENA”, CARTAGENA DE INDIAS</t>
  </si>
  <si>
    <t>2.3.4599.1000.2021130010284</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</si>
  <si>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</si>
  <si>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 xml:space="preserve">1. Posibilidad de pérdida Reputacional por sancion del ente regulador debido a la falta de cargue en SECOP de la documentación requerida  como soporte legal de los procesos contractuales
</t>
  </si>
  <si>
    <t xml:space="preserve">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t>
  </si>
  <si>
    <t>Estudio de titulo(estudio juridico del inmueble)</t>
  </si>
  <si>
    <t>Esta actividad consiste en un análisis que se realiza sobre los antecedentes legales, técnicos y georreferenciales  de un inmueble, en el cual se verifica si los títulos de dominio o propiedad del inmueble están conforme a derecho y si sobre el mismo se han constituido hipotecas, servidumbres u otros gravámenes y/o limitaciones al dominio. Para lo cual previamente se debe haber realizado el respectivo diagnostico</t>
  </si>
  <si>
    <t>2. Posibilidad de pérdida Económica y Reputacional por pérdida o daño de bienes muebles debido a inventario desactualizado que permita identificar lugar y responsable de los BM</t>
  </si>
  <si>
    <t xml:space="preserve">2.La jefe de Almacén  realiza inventario de bienes muebles en cada vigencia administrativa para detectar inconsistencias de los bienes asignados a funcionarios que hayan salido de la entidad y proceder a enviar reporte a la Oficina de Control Interno para su tratamiento.
</t>
  </si>
  <si>
    <t>se han analizado 132 inmuebles de los cuuales se han raelizado 132 diagnoticos y consolidados 5 18 estudios de titulos</t>
  </si>
  <si>
    <t>Titulación y  registro (escrituracion y registro de titulos)</t>
  </si>
  <si>
    <t>títulos de propiedad adquiridos, escrituras publicas, resoluciones, etc</t>
  </si>
  <si>
    <t xml:space="preserve">3.Posibilidad de pérdida Económica por deterioro de los bienes de consumo debido a condiciones inadecuadas de almacenamiento por plagas y condiciones ambientales.
</t>
  </si>
  <si>
    <t xml:space="preserve">3.El líder de Almacén  realiza reubicación y rotación de los bienes de consumo según la naturaleza de estos.
</t>
  </si>
  <si>
    <t xml:space="preserve">se realizaron 5 resoluciones de adjudicacion de baldios </t>
  </si>
  <si>
    <t>Conformación de expediente(Expediente digital y fisico)</t>
  </si>
  <si>
    <t>relacion de expeidentes entregados</t>
  </si>
  <si>
    <t xml:space="preserve">relacion de expedientes conformados </t>
  </si>
  <si>
    <t xml:space="preserve">4.Posibilidad de pérdida Económica y Reputacional por fallas en la supervisión de los contratos debido a insuficiencia de personal idóneo para cumplir con el seguimiento a la ejecución de los contratos.
</t>
  </si>
  <si>
    <t>4.El director de Apoyo Logístico  solicita a TH la contratación de personal idóneo en relación con los contratos que apoyarán en la gestión del supervisor Cada vez que se requiera.</t>
  </si>
  <si>
    <t>se  han conformado 132 expedientes</t>
  </si>
  <si>
    <t>Reporte a software patrimonio inmobiliario (informes de estado del inventario)</t>
  </si>
  <si>
    <t>informe</t>
  </si>
  <si>
    <t>iformes del estado actual del inventario</t>
  </si>
  <si>
    <t>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</si>
  <si>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5.Líder de contratación expedirá lineamientos sobre las liquidaciones contractuales una vez al año .
6. Líder de contratación expedirá lineamientos sobre la revisión de pólizas al momento de realizar las liquidaciones contractuales una vez al año .</t>
  </si>
  <si>
    <t>se han inhgresado 132 inmuebles</t>
  </si>
  <si>
    <t>Restructuración organizacional del recurso humano  (contratcion del recurso humano, Porfesionales y/o tecnicos).</t>
  </si>
  <si>
    <t>contrato</t>
  </si>
  <si>
    <t>PRESTACIÓN DE SERVICIOS PROFESIONALES Y DE APOYO A LA GESTION PARADESARROLLAR LAS ACTIVIDADES RELACIONADAS CON EL PROYECTO DENOMINADO SANEAMIENTO INTEGRAL DEL PATRIMONIO INMOBILIARIO DEL DISTRITO DE CARTAGENA 2020- 2023 EN LA DIRECCION ADMINISTRATIVA DE APOYO LOGISTICO”</t>
  </si>
  <si>
    <t>PROPIOS</t>
  </si>
  <si>
    <t>contrato debidamente ejecutado</t>
  </si>
  <si>
    <t>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</si>
  <si>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t>
  </si>
  <si>
    <t>se contrataron 5 profesionales en derecho y un tecnico en topografia</t>
  </si>
  <si>
    <t>Adquisición de equipos tecnológicos acorde a la gestión de administración y control del patrimonio humano( compra de equipos tecnologicos necesarios para el proceso de sanamiento de los inmubles)</t>
  </si>
  <si>
    <t>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10.Posibilidad de pérdida Reputacional por no reportar oportunamente los bienes de distrito en la plataforma nacional debido a inventario desactualizado de bienes inmuebles.</t>
  </si>
  <si>
    <t>9.El lider del subproceso de Adm del Patrimonio inmobiliario presenta al Director de Apoyo Logístico un presupuesto  que permita en la siguiente vigencia atender las necesidades en materia financiera para el saneamiento del patrimonio.
10.El lider del subproceso de Adm del Patrimonio inmobiliario reporta oportunamente el inventario de bienes inmuebles del distrito a Gestión contable (Hacienda pública) para su registro en el sistema contable.</t>
  </si>
  <si>
    <t>Reporte adecuado  de la información contable según especificaciones clasificatorias  de las normas internacionales  NICSP(informe a la Direccion de Contabilidad del estado del inventraio para su posterior cargue a lo obiros contables de la entidad</t>
  </si>
  <si>
    <t>oficios de reportes enviandos a la direccion de contabilidad</t>
  </si>
  <si>
    <t>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</si>
  <si>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</si>
  <si>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se envio informe a contabilidad amc-ofi-0011244-2023</t>
  </si>
  <si>
    <t xml:space="preserve">ORGANIZACIÓN Y RECUPERACIÓN DEL PATRIMONIO PÚBLICO DE CARTAGENA. </t>
  </si>
  <si>
    <t>Numero de Auditorías Forenses realizadas</t>
  </si>
  <si>
    <t>Realizar 1 Auditorias Forense</t>
  </si>
  <si>
    <t xml:space="preserve">Bien </t>
  </si>
  <si>
    <t>Documento auditoría forense</t>
  </si>
  <si>
    <t>*Transparencia, acceso a la información pública y lucha contra la corrupción
*Fortalecimiento organizacional y simplificación de procesos</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</si>
  <si>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</si>
  <si>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</si>
  <si>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Establecer criterios de selección, levantar información primaria sobre el caso seleccionado y estructurar la propuesta de contratación de la consultoría para el desarrollo de la auditoría forense.</t>
  </si>
  <si>
    <t xml:space="preserve">Documento criterios de selecciónn </t>
  </si>
  <si>
    <t>Contratación: 33,3 %
Planeación: 33,3%
Implementación: 33,3%</t>
  </si>
  <si>
    <t>Oficina Asuntos de Transparencia y Anticorrupción</t>
  </si>
  <si>
    <t>Diseño Implementación de auditoría forense para la protección y recuperación del patrimonio público de Cartagena de Indias</t>
  </si>
  <si>
    <t>2.3.4599.1000.2021130010286</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</si>
  <si>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</si>
  <si>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CCE-20</t>
  </si>
  <si>
    <t>*Se realizaron gestiones con la Universidad Externado de Colombia como posible aliado para la ejecución del contrato de Auditoría Forense.</t>
  </si>
  <si>
    <t>Contratar a la empresa especializada en auditoría forense que llevará a cabo este proceso.</t>
  </si>
  <si>
    <t xml:space="preserve">Documento contrato </t>
  </si>
  <si>
    <t>Contratación: 33.3 %
Planeación: 33.3 %
Implementación: 33.3 %</t>
  </si>
  <si>
    <t>CONTRATAR SERVICIOS DE CONSULTORIA PARA EL DESARROLLO DE UNA AUDITORIA FORENSE EN EL MARCO DEL PROGRAMA ORGANIZACIÓN Y RECUPERACIÓN DEL PATRIMONIO PÚBLICO DE CARTAGENA</t>
  </si>
  <si>
    <t>Recibir el documento de evaluación de auditoría forense realizado y socializar sus resultados a través de una estrategia de comunicación.</t>
  </si>
  <si>
    <t>Contratación: 33,3 %
Planeación: 33,3 %
Implementación: 33,3 %</t>
  </si>
  <si>
    <t>Posibilidad de pérdida Reputacional por no tramitar a las denuncias recepcionadas debido a falta de personal o la persona responsable no sea competente.</t>
  </si>
  <si>
    <t>*Esta actividad depende de la ejecución de las anteriores.</t>
  </si>
  <si>
    <t>CONTRATAR SERVICIOS DE COMUNICACIONES Y MARKETING PARA PUBLICITAR LOS RESULTADOS DEL DOCUMENTO DE EVALUACION DE LA AUDITORIA FORENSE REALIZADA EN EL MARCO DEL PROGRAMA ORGANIZACIÓN Y RECUPERACIÓN DEL PATRIMONIO PÚBLICO DE CARTAGENA</t>
  </si>
  <si>
    <t>Líder del proceso cultura de la legalidad para la transparencia realizar capacitaciones periódicas  sobre recepción de denuncias sobre posibles casos de corrupción</t>
  </si>
  <si>
    <t xml:space="preserve">
Objetivo 4: 
Asegurar una educación inclusiva, equitativa y de calidad y promover oportunidades de aprendizaje durante toda la vida para todos</t>
  </si>
  <si>
    <t>CARTAGENA INCLUYENTE</t>
  </si>
  <si>
    <t xml:space="preserve">CULTURA DE LA FORMACIÓN “CON LA EDUCACIÓN PARA TODOS Y TODAS SALVAMOS JUNTOS A CARTAGENA” </t>
  </si>
  <si>
    <t>% de Egresados oficiales beneficiados con becas para educación superior anualmente.</t>
  </si>
  <si>
    <t>Incrementar a 13% los Egresados oficiales beneficiados con becas para educación superior</t>
  </si>
  <si>
    <t>12,19%</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</si>
  <si>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</si>
  <si>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</si>
  <si>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</si>
  <si>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</si>
  <si>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Servicio de fomento para el acceso a la educación superior o terciaria (2202005)</t>
  </si>
  <si>
    <t>Politica de servicio al ciudadano</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</si>
  <si>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</si>
  <si>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</si>
  <si>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</si>
  <si>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Registro fotografico de talleres</t>
  </si>
  <si>
    <t>Dotar: 50 %
Mantener:50%</t>
  </si>
  <si>
    <t>Escuela Taller Cartagena de Indias</t>
  </si>
  <si>
    <t xml:space="preserve">RAFAEL CUESTA CASTRO </t>
  </si>
  <si>
    <t xml:space="preserve">Ingresos corrientes de libre destinacion </t>
  </si>
  <si>
    <t xml:space="preserve">Implementación DEL PROGRAMA DE FORMACION INTEGRAL ESCUELA TALLER CARTAGENA DE INDIAS DEL DISTRITO DE  Cartagena de Indias
</t>
  </si>
  <si>
    <t>2.3.2202.0700.2021130010172</t>
  </si>
  <si>
    <t>Contratar el suministro de materiales de ferretería general para dotar los talleres para el inicio de la ejecución de actividades académicas y prácticas.</t>
  </si>
  <si>
    <t xml:space="preserve">Minima cuantia </t>
  </si>
  <si>
    <t xml:space="preserve">La Escuela Taller Cartagena de Indias inicio su proyecto general de formacion con  su contrapartida (recursos gestionados con otros proyectos como el de fortificaciones) A corte 30 de marzo se tienen aprendides en formacion pero aun no se han ejecutado resursos de este proyecto ya que el convenio se firmo el dia 29 de marzo del año en curso. </t>
  </si>
  <si>
    <t>Selección de Aprendices</t>
  </si>
  <si>
    <t xml:space="preserve">Listados de admitidos </t>
  </si>
  <si>
    <t>Contratar el suministro de papeleria para la ejecución de actividades académicas y prácticas.</t>
  </si>
  <si>
    <t>Contratar los profesionales y tecnicos requeridos para la ejecucion del proyecto de formacion</t>
  </si>
  <si>
    <t xml:space="preserve">Matriz de contratacion de equipo humano
</t>
  </si>
  <si>
    <t>Contrato de prestación de servicios del equipo de formación para el desarrollo de actividades de formación de aprendices en artes y oficios tradicionales de conformidad con el objeto misional de la Escuela Taller Cartagena de Indias.</t>
  </si>
  <si>
    <t>Contratacion directa</t>
  </si>
  <si>
    <t>Ejecutar procesos de compra y suministros de los beneficios entregado a los aprendices (material de practica, alimentacion, poliza, epp y uniformes)</t>
  </si>
  <si>
    <t xml:space="preserve">Matriz de contratacion de  beneficios  de aprendices 
Registro fotografico </t>
  </si>
  <si>
    <t>Estudios previos: 25%
Estudio mercado:25%
Adjudicación:25%
Entrega del beneficio: 25%</t>
  </si>
  <si>
    <t>Contratar el suministro de materiales de para la ejecución de actividades académicas y prácticas.
Suministro de insumos de cocina  para la preparación de alimentos como apoyo nutricional de los aprendices del Proyecto de formación de la Escuela Taller Cartagena de Indias.
Adquirir una poliza de vida para los aprendices del proyecto de formacion Escuela Taller Cartagena de Indias.
ARL para aprendices en proceso de formacion de la Escuela Taller Cartagena de Indias.</t>
  </si>
  <si>
    <t xml:space="preserve">Contratacion directa, Minima cuantia y selección abreviada </t>
  </si>
  <si>
    <t>Gastos Administrativos</t>
  </si>
  <si>
    <t>Relacion de gastos administrativos 
Matriz de contratacion equipo humano administrativo</t>
  </si>
  <si>
    <t xml:space="preserve">Estudios previos: 25%
Estudio mercado:25%
Adjudicación:50%
</t>
  </si>
  <si>
    <t>Prestación de servicios profesionales y de apoyo a la gestión para el proyecto de formación académica de la Escuela Taller Cartagena de Indias.
Celebrar contrato de suministro de elementos de Aseso, papeleria y Bioseguridad para el desarrollo de Actividades administrativas de formación de la Escuela Taller</t>
  </si>
  <si>
    <t xml:space="preserve">Contratacion directa, Minima cuantia  </t>
  </si>
  <si>
    <t>Porcentaje de egresados que se incorporan  a las necesidades del sector productivo</t>
  </si>
  <si>
    <t>80%
( de 200 egresados)
Fuente: ETCAR 2020</t>
  </si>
  <si>
    <t xml:space="preserve">Incrementar a 85% la vinculación laboral egresados de los distintos programas </t>
  </si>
  <si>
    <t>Servicio de mejoramiento de la calidad de la educación para el trabajo y el desarrollo humano (2202011)</t>
  </si>
  <si>
    <t>5% (170 de 200)</t>
  </si>
  <si>
    <t>Gestionar Alianzas Estrategicas con las Empresas del Sector con el fin de lograr la participación en Ferias y Formación para el Empleo</t>
  </si>
  <si>
    <t xml:space="preserve">Informes de gestion </t>
  </si>
  <si>
    <t>1er entrega:25%
2da entrega:25%
3ra entrega:25%
4ta entrega:25%</t>
  </si>
  <si>
    <t>1.3.2.3.11-126 - RF IMP TRANSPORTE POR OLEODUCTO</t>
  </si>
  <si>
    <t>Contrato de prestación de servicios como Gestor laboral  para el desarrollo de actividades de formación de aprendices y egresados en artes y oficios tradicionales de conformidad con el objeto misional de la Escuela Taller Cartagena de Indias.</t>
  </si>
  <si>
    <t>Nuevos Programas Técnicos en oficios tradicionales Escuela Taller de Cartagena</t>
  </si>
  <si>
    <t>7
Fuente: ETCAR 2020</t>
  </si>
  <si>
    <t>Ampliar a 10 programas  técnicos en oficios tradicionales</t>
  </si>
  <si>
    <t>Servicio de apoyo para la permanencia a la educación superior o terciaria (2202006)</t>
  </si>
  <si>
    <t>Fortalecimiento Institucional</t>
  </si>
  <si>
    <t>Dotar: 50 %
Entrega de maquinas, equipos y herramientas:50%</t>
  </si>
  <si>
    <t>1.3.1.1.03-139 - DIVIDENDOS TERMINAL DE TRANSPORTE</t>
  </si>
  <si>
    <t>Implementación DEL PROGRAMA DE FORMACION INTEGRAL ESCUELA TALLER CARTAGENA DE INDIAS DEL DISTRITO DE  Cartagena de Indias</t>
  </si>
  <si>
    <t>Contratar el suministro de materiales de para la ejecución de actividades académicas y prácticas.</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</si>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</sst>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quot;$&quot;#,##0_);[Red]\(&quot;$&quot;#,##0\)"/>
    <numFmt numFmtId="165" formatCode="_-&quot;$&quot;\ * #,##0_-;\-&quot;$&quot;\ * #,##0_-;_-&quot;$&quot;\ * &quot;-&quot;_-;_-@_-"/>
    <numFmt numFmtId="166" formatCode="_-&quot;$&quot;\ * #,##0.00_-;\-&quot;$&quot;\ * #,##0.00_-;_-&quot;$&quot;\ * &quot;-&quot;??_-;_-@_-"/>
    <numFmt numFmtId="167" formatCode="0;[Red]0"/>
    <numFmt numFmtId="168" formatCode="_-&quot;$&quot;\ * #,##0_-;\-&quot;$&quot;\ * #,##0_-;_-&quot;$&quot;\ * &quot;-&quot;??_-;_-@_-"/>
    <numFmt numFmtId="169" formatCode="yyyy\-mm\-dd;@"/>
    <numFmt numFmtId="170" formatCode="0.0"/>
    <numFmt numFmtId="171" formatCode="_-* #,##0_-;\-* #,##0_-;_-* &quot;-&quot;??_-;_-@_-"/>
    <numFmt numFmtId="172" formatCode="_(&quot;$&quot;* #,##0_);_(&quot;$&quot;* \(#,##0\);_(&quot;$&quot;* &quot;-&quot;??_);_(@_)"/>
    <numFmt numFmtId="173" formatCode="_(&quot;$&quot;* #,##0.0_);_(&quot;$&quot;* \(#,##0.0\);_(&quot;$&quot;* &quot;-&quot;?_);_(@_)"/>
    <numFmt numFmtId="174" formatCode="0.0%"/>
    <numFmt numFmtId="175" formatCode="0.000;[Red]0.000"/>
  </numFmts>
  <fonts count="54"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name val="Calibri Light"/>
      <family val="2"/>
    </font>
    <font>
      <sz val="11"/>
      <name val="Calibri"/>
      <family val="2"/>
    </font>
    <font>
      <sz val="11"/>
      <name val="Arial"/>
      <family val="2"/>
    </font>
    <font>
      <sz val="11"/>
      <name val="Calibri Light"/>
      <family val="2"/>
      <scheme val="major"/>
    </font>
    <font>
      <sz val="11"/>
      <color theme="1"/>
      <name val="Calibri"/>
      <family val="2"/>
    </font>
    <font>
      <sz val="10"/>
      <name val="Century Gothic"/>
      <family val="2"/>
    </font>
    <font>
      <sz val="11"/>
      <color rgb="FF000000"/>
      <name val="Calibri"/>
      <family val="2"/>
    </font>
    <font>
      <sz val="11"/>
      <color rgb="FF444444"/>
      <name val="Calibri"/>
      <family val="2"/>
      <charset val="1"/>
    </font>
    <font>
      <sz val="10"/>
      <name val="Calibri Light"/>
      <family val="2"/>
      <scheme val="major"/>
    </font>
    <font>
      <sz val="10"/>
      <color theme="1"/>
      <name val="Calibri"/>
      <family val="2"/>
      <scheme val="minor"/>
    </font>
    <font>
      <sz val="11"/>
      <color rgb="FF444444"/>
      <name val="Calibri"/>
      <family val="2"/>
      <scheme val="minor"/>
    </font>
    <font>
      <sz val="10"/>
      <name val="Calibri Light"/>
      <family val="2"/>
    </font>
    <font>
      <sz val="10"/>
      <color rgb="FF000000"/>
      <name val="Calibri Light"/>
      <family val="2"/>
    </font>
    <font>
      <sz val="11"/>
      <color rgb="FF000000"/>
      <name val="Calibri"/>
    </font>
    <font>
      <b/>
      <sz val="11"/>
      <color rgb="FF000000"/>
      <name val="Calibri"/>
    </font>
    <font>
      <b/>
      <u/>
      <sz val="11"/>
      <color theme="1"/>
      <name val="Calibri"/>
      <family val="2"/>
      <scheme val="minor"/>
    </font>
    <font>
      <sz val="11"/>
      <color rgb="FF000000"/>
      <name val="Calibri"/>
      <family val="2"/>
      <scheme val="minor"/>
    </font>
    <font>
      <b/>
      <sz val="11"/>
      <color theme="1"/>
      <name val="Arial"/>
    </font>
    <font>
      <sz val="11"/>
      <color theme="1"/>
      <name val="Arial"/>
    </font>
    <font>
      <sz val="11"/>
      <color theme="1" tint="4.9989318521683403E-2"/>
      <name val="Arial"/>
    </font>
    <font>
      <sz val="11"/>
      <color rgb="FF000000"/>
      <name val="Calibri"/>
      <charset val="1"/>
    </font>
    <font>
      <sz val="12"/>
      <color rgb="FF000000"/>
      <name val="Arial"/>
      <family val="2"/>
    </font>
    <font>
      <b/>
      <u/>
      <sz val="12"/>
      <color rgb="FF000000"/>
      <name val="Arial"/>
      <family val="2"/>
    </font>
    <font>
      <sz val="12"/>
      <color theme="1"/>
      <name val="Arial"/>
      <family val="2"/>
    </font>
    <font>
      <sz val="12"/>
      <color rgb="FF000000"/>
      <name val="Arial"/>
    </font>
    <font>
      <b/>
      <u/>
      <sz val="12"/>
      <color rgb="FF000000"/>
      <name val="Arial"/>
    </font>
  </fonts>
  <fills count="2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2F2F2"/>
        <bgColor indexed="64"/>
      </patternFill>
    </fill>
    <fill>
      <patternFill patternType="solid">
        <fgColor rgb="FFD6DCE4"/>
        <bgColor rgb="FF000000"/>
      </patternFill>
    </fill>
    <fill>
      <patternFill patternType="solid">
        <fgColor rgb="FFFFFF00"/>
        <bgColor indexed="64"/>
      </patternFill>
    </fill>
    <fill>
      <patternFill patternType="solid">
        <fgColor rgb="FFD6DCE4"/>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auto="1"/>
      </left>
      <right style="hair">
        <color auto="1"/>
      </right>
      <top style="hair">
        <color auto="1"/>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rgb="FF000000"/>
      </top>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166"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98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7"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6" xfId="4" applyFont="1" applyBorder="1" applyAlignment="1">
      <alignment horizontal="center" vertical="center"/>
    </xf>
    <xf numFmtId="14" fontId="20" fillId="0" borderId="2" xfId="4" applyNumberFormat="1" applyFont="1" applyBorder="1"/>
    <xf numFmtId="0" fontId="20" fillId="0" borderId="21" xfId="4" applyFont="1" applyBorder="1" applyAlignment="1">
      <alignment horizontal="center" vertical="center"/>
    </xf>
    <xf numFmtId="14" fontId="20" fillId="0" borderId="22" xfId="4" applyNumberFormat="1" applyFont="1" applyBorder="1"/>
    <xf numFmtId="0" fontId="20" fillId="0" borderId="17" xfId="4" applyFont="1" applyBorder="1" applyAlignment="1">
      <alignment horizontal="center" vertical="center"/>
    </xf>
    <xf numFmtId="14" fontId="0" fillId="0" borderId="1" xfId="0" applyNumberFormat="1" applyBorder="1" applyAlignment="1">
      <alignment horizontal="center" vertical="center"/>
    </xf>
    <xf numFmtId="0" fontId="20" fillId="0" borderId="16" xfId="4" applyFont="1" applyBorder="1"/>
    <xf numFmtId="0" fontId="20" fillId="0" borderId="17" xfId="4" applyFont="1" applyBorder="1"/>
    <xf numFmtId="0" fontId="19" fillId="4" borderId="18" xfId="4" applyFont="1" applyFill="1" applyBorder="1" applyAlignment="1">
      <alignment horizontal="center" vertical="center"/>
    </xf>
    <xf numFmtId="0" fontId="19" fillId="4" borderId="15" xfId="4" applyFont="1" applyFill="1" applyBorder="1" applyAlignment="1">
      <alignment horizontal="center" vertical="center"/>
    </xf>
    <xf numFmtId="0" fontId="0" fillId="0" borderId="0" xfId="0" applyAlignment="1">
      <alignment vertical="center"/>
    </xf>
    <xf numFmtId="0" fontId="19" fillId="4" borderId="20" xfId="4" applyFont="1" applyFill="1" applyBorder="1" applyAlignment="1">
      <alignment vertical="center"/>
    </xf>
    <xf numFmtId="0" fontId="19"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9"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22" xfId="4" applyFont="1" applyFill="1" applyBorder="1" applyAlignment="1">
      <alignment vertical="center"/>
    </xf>
    <xf numFmtId="0" fontId="19" fillId="4" borderId="20" xfId="4" applyFont="1" applyFill="1" applyBorder="1" applyAlignment="1">
      <alignment horizontal="center" vertical="center"/>
    </xf>
    <xf numFmtId="0" fontId="0" fillId="0" borderId="0" xfId="0" applyAlignment="1">
      <alignment vertical="center" wrapText="1"/>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wrapText="1"/>
    </xf>
    <xf numFmtId="0" fontId="11" fillId="11" borderId="1" xfId="0" applyFont="1" applyFill="1" applyBorder="1" applyAlignment="1">
      <alignment horizontal="center"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169" fontId="0" fillId="11" borderId="1" xfId="0" applyNumberFormat="1" applyFill="1" applyBorder="1" applyAlignment="1">
      <alignment horizontal="center" vertical="center" wrapText="1"/>
    </xf>
    <xf numFmtId="0" fontId="3" fillId="3" borderId="32" xfId="0" applyFont="1" applyFill="1" applyBorder="1" applyAlignment="1">
      <alignment horizontal="center" vertical="center" wrapText="1"/>
    </xf>
    <xf numFmtId="0" fontId="0" fillId="6" borderId="1" xfId="0" applyFill="1" applyBorder="1" applyAlignment="1">
      <alignment horizontal="center" vertical="center" wrapText="1"/>
    </xf>
    <xf numFmtId="0" fontId="28" fillId="6" borderId="1" xfId="0" applyFont="1" applyFill="1" applyBorder="1" applyAlignment="1">
      <alignment horizontal="center" vertical="center" wrapText="1"/>
    </xf>
    <xf numFmtId="0" fontId="0" fillId="6" borderId="1" xfId="0" applyFill="1" applyBorder="1" applyAlignment="1">
      <alignment vertical="center" wrapText="1"/>
    </xf>
    <xf numFmtId="0" fontId="28" fillId="6" borderId="1" xfId="0" applyFont="1" applyFill="1" applyBorder="1" applyAlignment="1">
      <alignment vertical="center" wrapText="1"/>
    </xf>
    <xf numFmtId="0" fontId="0" fillId="6" borderId="1" xfId="0" applyFill="1" applyBorder="1" applyAlignment="1">
      <alignment horizontal="center" vertical="center"/>
    </xf>
    <xf numFmtId="0" fontId="7" fillId="6" borderId="1"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1" xfId="0" applyFill="1" applyBorder="1"/>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1"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1" fillId="7" borderId="1" xfId="0" applyFont="1" applyFill="1" applyBorder="1" applyAlignment="1">
      <alignment horizontal="center" vertical="center"/>
    </xf>
    <xf numFmtId="1" fontId="0" fillId="7"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11"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168" fontId="11" fillId="8" borderId="1" xfId="5" applyNumberFormat="1" applyFont="1" applyFill="1" applyBorder="1" applyAlignment="1">
      <alignment horizontal="center" vertical="center" wrapText="1"/>
    </xf>
    <xf numFmtId="0" fontId="8" fillId="8" borderId="1" xfId="0" applyFont="1" applyFill="1" applyBorder="1" applyAlignment="1">
      <alignment horizontal="center" vertical="center"/>
    </xf>
    <xf numFmtId="1" fontId="0" fillId="8" borderId="1" xfId="0" applyNumberFormat="1" applyFill="1" applyBorder="1" applyAlignment="1">
      <alignment horizontal="center" vertical="center"/>
    </xf>
    <xf numFmtId="0" fontId="10" fillId="8" borderId="1" xfId="0" applyFont="1" applyFill="1" applyBorder="1" applyAlignment="1">
      <alignment horizontal="center" vertical="center" wrapText="1"/>
    </xf>
    <xf numFmtId="0" fontId="0" fillId="8" borderId="1" xfId="0" applyFill="1" applyBorder="1"/>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xf numFmtId="0" fontId="31" fillId="10" borderId="1" xfId="0" applyFont="1" applyFill="1" applyBorder="1" applyAlignment="1">
      <alignment horizontal="center" vertical="center" wrapText="1"/>
    </xf>
    <xf numFmtId="0" fontId="31" fillId="10" borderId="1" xfId="0" applyFont="1" applyFill="1" applyBorder="1" applyAlignment="1">
      <alignment horizontal="left" vertical="center" wrapText="1"/>
    </xf>
    <xf numFmtId="0" fontId="0" fillId="10" borderId="1" xfId="0"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wrapText="1"/>
    </xf>
    <xf numFmtId="1" fontId="33" fillId="10" borderId="1" xfId="0" applyNumberFormat="1" applyFont="1" applyFill="1" applyBorder="1" applyAlignment="1">
      <alignment horizontal="center" vertical="center" wrapText="1"/>
    </xf>
    <xf numFmtId="0" fontId="0" fillId="10" borderId="1" xfId="0" applyFill="1" applyBorder="1"/>
    <xf numFmtId="0" fontId="31" fillId="10" borderId="1"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xf>
    <xf numFmtId="1" fontId="0" fillId="12" borderId="1" xfId="0" applyNumberFormat="1" applyFill="1" applyBorder="1" applyAlignment="1">
      <alignment horizontal="center" vertical="center"/>
    </xf>
    <xf numFmtId="0" fontId="11" fillId="12" borderId="1" xfId="0" applyFont="1" applyFill="1" applyBorder="1" applyAlignment="1">
      <alignment horizontal="center" vertical="center" wrapText="1"/>
    </xf>
    <xf numFmtId="1" fontId="11" fillId="12" borderId="1" xfId="0" applyNumberFormat="1" applyFont="1" applyFill="1" applyBorder="1" applyAlignment="1">
      <alignment horizontal="center" vertical="center"/>
    </xf>
    <xf numFmtId="0" fontId="0" fillId="12" borderId="1" xfId="0" applyFill="1" applyBorder="1"/>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1" fontId="0" fillId="13" borderId="1" xfId="0" applyNumberFormat="1" applyFill="1" applyBorder="1" applyAlignment="1">
      <alignment horizontal="center" vertical="center"/>
    </xf>
    <xf numFmtId="0" fontId="0" fillId="13" borderId="1" xfId="0" applyFill="1" applyBorder="1"/>
    <xf numFmtId="0" fontId="29"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left" vertical="center" wrapText="1"/>
    </xf>
    <xf numFmtId="9" fontId="31" fillId="8" borderId="1" xfId="0" applyNumberFormat="1" applyFont="1" applyFill="1" applyBorder="1" applyAlignment="1">
      <alignment horizontal="center" vertical="center" wrapText="1"/>
    </xf>
    <xf numFmtId="0" fontId="0" fillId="11" borderId="1" xfId="0" applyFill="1" applyBorder="1" applyAlignment="1">
      <alignment vertical="center"/>
    </xf>
    <xf numFmtId="0" fontId="0" fillId="11" borderId="1" xfId="0"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vertical="center"/>
    </xf>
    <xf numFmtId="0" fontId="0" fillId="14" borderId="1" xfId="0" applyFill="1" applyBorder="1"/>
    <xf numFmtId="1" fontId="0" fillId="14" borderId="1" xfId="0" applyNumberFormat="1" applyFill="1" applyBorder="1" applyAlignment="1">
      <alignment horizontal="center" vertical="center"/>
    </xf>
    <xf numFmtId="0" fontId="0" fillId="15"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9" fontId="6" fillId="12" borderId="1" xfId="0" applyNumberFormat="1" applyFont="1" applyFill="1" applyBorder="1" applyAlignment="1">
      <alignment horizontal="center" vertical="center" wrapText="1"/>
    </xf>
    <xf numFmtId="0" fontId="30" fillId="12" borderId="1" xfId="0" applyFont="1" applyFill="1" applyBorder="1" applyAlignment="1">
      <alignment vertical="center" wrapText="1"/>
    </xf>
    <xf numFmtId="10" fontId="6" fillId="12" borderId="1" xfId="0" applyNumberFormat="1" applyFont="1" applyFill="1" applyBorder="1" applyAlignment="1">
      <alignment horizontal="center" vertical="center" wrapText="1"/>
    </xf>
    <xf numFmtId="0" fontId="6" fillId="12"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167" fontId="6" fillId="12" borderId="1" xfId="0" applyNumberFormat="1" applyFont="1" applyFill="1" applyBorder="1" applyAlignment="1">
      <alignment horizontal="center" vertical="center" wrapText="1"/>
    </xf>
    <xf numFmtId="1" fontId="11" fillId="12" borderId="1" xfId="0" applyNumberFormat="1" applyFont="1" applyFill="1" applyBorder="1" applyAlignment="1">
      <alignment horizontal="center" vertical="center" wrapText="1"/>
    </xf>
    <xf numFmtId="0" fontId="6" fillId="12" borderId="1" xfId="0" applyFont="1" applyFill="1" applyBorder="1" applyAlignment="1">
      <alignment horizontal="center" vertical="center"/>
    </xf>
    <xf numFmtId="9" fontId="6" fillId="12" borderId="1" xfId="0" applyNumberFormat="1" applyFont="1" applyFill="1" applyBorder="1" applyAlignment="1">
      <alignment horizontal="center" vertical="center"/>
    </xf>
    <xf numFmtId="0" fontId="28" fillId="12" borderId="1" xfId="0" applyFont="1" applyFill="1" applyBorder="1" applyAlignment="1">
      <alignment vertical="center" wrapText="1"/>
    </xf>
    <xf numFmtId="1" fontId="28" fillId="12" borderId="1" xfId="0" applyNumberFormat="1" applyFont="1" applyFill="1" applyBorder="1" applyAlignment="1">
      <alignment horizontal="center" vertical="center" wrapText="1"/>
    </xf>
    <xf numFmtId="0" fontId="17" fillId="12" borderId="1" xfId="0" applyFont="1" applyFill="1" applyBorder="1" applyAlignment="1">
      <alignment vertical="center" wrapText="1"/>
    </xf>
    <xf numFmtId="1" fontId="28" fillId="12" borderId="1" xfId="0" applyNumberFormat="1" applyFont="1" applyFill="1" applyBorder="1" applyAlignment="1">
      <alignment horizontal="center" vertical="center"/>
    </xf>
    <xf numFmtId="0" fontId="28" fillId="12" borderId="1" xfId="0" applyFont="1" applyFill="1" applyBorder="1" applyAlignment="1">
      <alignment horizontal="center" vertical="center"/>
    </xf>
    <xf numFmtId="0" fontId="30" fillId="12" borderId="1" xfId="0" applyFont="1" applyFill="1" applyBorder="1" applyAlignment="1">
      <alignment horizontal="left" vertical="center" wrapText="1"/>
    </xf>
    <xf numFmtId="10" fontId="6" fillId="12" borderId="1" xfId="0" applyNumberFormat="1" applyFont="1" applyFill="1" applyBorder="1" applyAlignment="1">
      <alignment horizontal="center" vertical="center"/>
    </xf>
    <xf numFmtId="0" fontId="30" fillId="12" borderId="1" xfId="0" applyFont="1" applyFill="1" applyBorder="1" applyAlignment="1">
      <alignment horizontal="center" vertical="center" wrapText="1"/>
    </xf>
    <xf numFmtId="0" fontId="6" fillId="12" borderId="1" xfId="0" applyFont="1" applyFill="1" applyBorder="1" applyAlignment="1">
      <alignment vertical="center"/>
    </xf>
    <xf numFmtId="0" fontId="29" fillId="12" borderId="1" xfId="0" applyFont="1" applyFill="1" applyBorder="1" applyAlignment="1">
      <alignment horizontal="center" vertical="center"/>
    </xf>
    <xf numFmtId="9" fontId="29" fillId="12" borderId="1" xfId="0" applyNumberFormat="1" applyFont="1" applyFill="1" applyBorder="1" applyAlignment="1">
      <alignment horizontal="center" vertical="center"/>
    </xf>
    <xf numFmtId="9" fontId="0" fillId="11" borderId="1" xfId="0" applyNumberFormat="1" applyFill="1" applyBorder="1" applyAlignment="1">
      <alignment horizontal="center" vertical="center" wrapText="1"/>
    </xf>
    <xf numFmtId="0" fontId="8" fillId="6" borderId="1" xfId="0" applyFont="1" applyFill="1" applyBorder="1" applyAlignment="1">
      <alignment horizontal="center" vertical="center"/>
    </xf>
    <xf numFmtId="1" fontId="0" fillId="6" borderId="1" xfId="0" applyNumberFormat="1" applyFill="1" applyBorder="1" applyAlignment="1">
      <alignment vertical="center" wrapText="1"/>
    </xf>
    <xf numFmtId="9" fontId="0" fillId="6" borderId="1" xfId="0" applyNumberForma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center"/>
    </xf>
    <xf numFmtId="0" fontId="8" fillId="7" borderId="1" xfId="0" applyFont="1" applyFill="1" applyBorder="1" applyAlignment="1">
      <alignment horizontal="center" vertical="center"/>
    </xf>
    <xf numFmtId="168" fontId="0" fillId="8" borderId="1" xfId="5" applyNumberFormat="1" applyFont="1" applyFill="1" applyBorder="1" applyAlignment="1">
      <alignment horizontal="center" vertical="center"/>
    </xf>
    <xf numFmtId="0" fontId="0" fillId="8" borderId="1" xfId="0" applyFill="1" applyBorder="1" applyAlignment="1">
      <alignment wrapText="1"/>
    </xf>
    <xf numFmtId="0" fontId="0" fillId="8" borderId="1" xfId="0" applyFill="1" applyBorder="1" applyAlignment="1">
      <alignment horizontal="left" vertical="center"/>
    </xf>
    <xf numFmtId="0" fontId="0" fillId="8" borderId="1" xfId="0" applyFill="1" applyBorder="1" applyAlignment="1">
      <alignment vertical="center"/>
    </xf>
    <xf numFmtId="0" fontId="0" fillId="8" borderId="1" xfId="0" applyFill="1" applyBorder="1" applyAlignment="1">
      <alignment horizontal="left" vertical="center" wrapText="1"/>
    </xf>
    <xf numFmtId="0" fontId="0" fillId="8" borderId="1" xfId="0" applyFill="1" applyBorder="1" applyAlignment="1">
      <alignment vertical="center" wrapText="1"/>
    </xf>
    <xf numFmtId="9" fontId="0" fillId="9" borderId="1" xfId="0" applyNumberFormat="1" applyFill="1" applyBorder="1" applyAlignment="1">
      <alignment horizontal="center" vertical="center" wrapText="1"/>
    </xf>
    <xf numFmtId="0" fontId="34" fillId="16" borderId="36" xfId="0" applyFont="1" applyFill="1" applyBorder="1" applyAlignment="1">
      <alignment horizontal="center" vertical="center"/>
    </xf>
    <xf numFmtId="0" fontId="0" fillId="16" borderId="36" xfId="0" applyFill="1" applyBorder="1" applyAlignment="1">
      <alignment horizontal="center" vertic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xf>
    <xf numFmtId="0" fontId="0" fillId="9" borderId="40" xfId="0" applyFill="1" applyBorder="1" applyAlignment="1">
      <alignment horizontal="center" vertical="center" wrapText="1"/>
    </xf>
    <xf numFmtId="0" fontId="0" fillId="9" borderId="1" xfId="0" applyFill="1" applyBorder="1" applyAlignment="1">
      <alignment horizontal="left" vertical="center" wrapText="1"/>
    </xf>
    <xf numFmtId="1" fontId="0" fillId="9" borderId="1" xfId="0" applyNumberFormat="1" applyFill="1" applyBorder="1" applyAlignment="1">
      <alignment horizontal="center" vertical="center"/>
    </xf>
    <xf numFmtId="0" fontId="35" fillId="16" borderId="36" xfId="0" applyFont="1" applyFill="1" applyBorder="1" applyAlignment="1">
      <alignment horizontal="left" vertical="center" wrapText="1"/>
    </xf>
    <xf numFmtId="17" fontId="0" fillId="10" borderId="1" xfId="0" applyNumberFormat="1" applyFill="1" applyBorder="1" applyAlignment="1">
      <alignment vertical="center" wrapText="1"/>
    </xf>
    <xf numFmtId="0" fontId="0" fillId="10" borderId="4" xfId="0" applyFill="1" applyBorder="1" applyAlignment="1">
      <alignment horizontal="center" vertical="center" wrapText="1"/>
    </xf>
    <xf numFmtId="17" fontId="0" fillId="10" borderId="3" xfId="0" applyNumberFormat="1" applyFill="1" applyBorder="1" applyAlignment="1">
      <alignment vertical="center" wrapText="1"/>
    </xf>
    <xf numFmtId="0" fontId="0" fillId="10" borderId="1" xfId="0" applyFill="1" applyBorder="1" applyAlignment="1">
      <alignment vertical="center" wrapText="1"/>
    </xf>
    <xf numFmtId="0" fontId="0" fillId="10" borderId="3" xfId="0" applyFill="1" applyBorder="1" applyAlignment="1">
      <alignment vertical="center" wrapText="1"/>
    </xf>
    <xf numFmtId="3" fontId="0" fillId="13" borderId="1" xfId="0" applyNumberFormat="1" applyFill="1" applyBorder="1" applyAlignment="1">
      <alignment horizontal="center" vertical="center"/>
    </xf>
    <xf numFmtId="9" fontId="0" fillId="12" borderId="1" xfId="0" applyNumberFormat="1" applyFill="1" applyBorder="1" applyAlignment="1">
      <alignment horizontal="left" vertical="center" wrapText="1"/>
    </xf>
    <xf numFmtId="169" fontId="36" fillId="12" borderId="1" xfId="0" applyNumberFormat="1" applyFont="1" applyFill="1" applyBorder="1" applyAlignment="1">
      <alignment horizontal="center" vertical="center" wrapText="1"/>
    </xf>
    <xf numFmtId="9" fontId="0" fillId="12" borderId="1" xfId="0" applyNumberFormat="1" applyFill="1" applyBorder="1" applyAlignment="1">
      <alignment horizontal="center" vertical="center" wrapText="1"/>
    </xf>
    <xf numFmtId="0" fontId="0" fillId="12" borderId="1" xfId="0" applyFill="1" applyBorder="1" applyAlignment="1">
      <alignment horizontal="left" vertical="center" wrapText="1"/>
    </xf>
    <xf numFmtId="0" fontId="0" fillId="12" borderId="3" xfId="0" applyFill="1" applyBorder="1" applyAlignment="1">
      <alignment horizontal="center" vertical="center"/>
    </xf>
    <xf numFmtId="0" fontId="0" fillId="12" borderId="1" xfId="0" applyFill="1" applyBorder="1" applyAlignment="1">
      <alignment horizontal="center" vertical="top" wrapText="1"/>
    </xf>
    <xf numFmtId="9" fontId="0" fillId="12" borderId="1" xfId="0" applyNumberFormat="1" applyFill="1" applyBorder="1" applyAlignment="1">
      <alignment horizontal="center" vertical="center"/>
    </xf>
    <xf numFmtId="0" fontId="0" fillId="12" borderId="1" xfId="0" applyFill="1" applyBorder="1" applyAlignment="1">
      <alignment horizontal="left" vertical="top" wrapText="1"/>
    </xf>
    <xf numFmtId="0" fontId="0" fillId="10" borderId="1" xfId="0" applyFill="1" applyBorder="1" applyAlignment="1">
      <alignment wrapText="1"/>
    </xf>
    <xf numFmtId="171" fontId="0" fillId="10" borderId="1" xfId="6" applyNumberFormat="1" applyFont="1" applyFill="1" applyBorder="1" applyAlignment="1">
      <alignment horizontal="center" vertical="center"/>
    </xf>
    <xf numFmtId="9" fontId="0" fillId="10" borderId="1" xfId="0" applyNumberFormat="1" applyFill="1" applyBorder="1" applyAlignment="1">
      <alignment horizontal="center" vertical="center" wrapText="1"/>
    </xf>
    <xf numFmtId="168" fontId="0" fillId="10" borderId="1" xfId="5" applyNumberFormat="1" applyFont="1" applyFill="1" applyBorder="1"/>
    <xf numFmtId="164" fontId="11" fillId="10" borderId="1" xfId="0" applyNumberFormat="1" applyFont="1" applyFill="1" applyBorder="1" applyAlignment="1">
      <alignment horizontal="center" vertical="center"/>
    </xf>
    <xf numFmtId="9" fontId="0" fillId="7" borderId="1" xfId="0" applyNumberFormat="1" applyFill="1" applyBorder="1" applyAlignment="1">
      <alignment horizontal="center" vertical="center" wrapText="1"/>
    </xf>
    <xf numFmtId="167" fontId="6" fillId="8" borderId="1" xfId="0" applyNumberFormat="1" applyFont="1" applyFill="1" applyBorder="1" applyAlignment="1">
      <alignment horizontal="center" vertical="center" wrapText="1"/>
    </xf>
    <xf numFmtId="0" fontId="11" fillId="8" borderId="1" xfId="0" applyFont="1" applyFill="1" applyBorder="1" applyAlignment="1">
      <alignment horizontal="center" wrapText="1"/>
    </xf>
    <xf numFmtId="9" fontId="8" fillId="8" borderId="1" xfId="0" applyNumberFormat="1" applyFont="1" applyFill="1" applyBorder="1" applyAlignment="1">
      <alignment horizontal="center" vertical="center"/>
    </xf>
    <xf numFmtId="9" fontId="0" fillId="8" borderId="1" xfId="0" applyNumberFormat="1" applyFill="1" applyBorder="1" applyAlignment="1">
      <alignment horizontal="center" vertical="center"/>
    </xf>
    <xf numFmtId="0" fontId="0" fillId="11" borderId="32" xfId="0" applyFill="1" applyBorder="1" applyAlignment="1">
      <alignment horizontal="center" vertical="center" wrapText="1"/>
    </xf>
    <xf numFmtId="0" fontId="0" fillId="11" borderId="32" xfId="0" applyFill="1" applyBorder="1" applyAlignment="1">
      <alignment horizontal="center" vertical="center"/>
    </xf>
    <xf numFmtId="169" fontId="0" fillId="11" borderId="32" xfId="0" applyNumberFormat="1" applyFill="1" applyBorder="1" applyAlignment="1">
      <alignment horizontal="center" vertical="center" wrapText="1"/>
    </xf>
    <xf numFmtId="1" fontId="0" fillId="11" borderId="32" xfId="0" applyNumberFormat="1" applyFill="1" applyBorder="1" applyAlignment="1">
      <alignment horizontal="center" vertical="center" wrapText="1"/>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0" fontId="8" fillId="11" borderId="3" xfId="0" applyFont="1" applyFill="1" applyBorder="1" applyAlignment="1">
      <alignment horizontal="center" vertical="center"/>
    </xf>
    <xf numFmtId="0" fontId="0" fillId="11" borderId="32" xfId="0" applyFill="1" applyBorder="1" applyAlignment="1">
      <alignment horizontal="left"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0" fontId="0" fillId="15" borderId="1" xfId="0" applyFill="1" applyBorder="1" applyAlignment="1">
      <alignment vertical="center" wrapText="1"/>
    </xf>
    <xf numFmtId="1" fontId="8" fillId="15" borderId="1" xfId="6" applyNumberFormat="1" applyFont="1" applyFill="1" applyBorder="1" applyAlignment="1">
      <alignment horizontal="center" vertical="center" wrapText="1"/>
    </xf>
    <xf numFmtId="0" fontId="0" fillId="15" borderId="1" xfId="0" applyFill="1" applyBorder="1" applyAlignment="1">
      <alignment horizontal="left" vertical="top" wrapText="1"/>
    </xf>
    <xf numFmtId="0" fontId="8" fillId="15" borderId="1" xfId="0" applyFont="1" applyFill="1" applyBorder="1" applyAlignment="1">
      <alignment horizontal="center" vertical="center" wrapText="1"/>
    </xf>
    <xf numFmtId="1" fontId="0" fillId="15" borderId="1" xfId="0" applyNumberFormat="1" applyFill="1" applyBorder="1" applyAlignment="1">
      <alignment horizontal="center" vertical="center" wrapText="1"/>
    </xf>
    <xf numFmtId="169" fontId="0" fillId="9" borderId="1" xfId="0" applyNumberFormat="1" applyFill="1" applyBorder="1" applyAlignment="1">
      <alignment horizontal="center" vertical="center"/>
    </xf>
    <xf numFmtId="169" fontId="0" fillId="6" borderId="1" xfId="0" applyNumberFormat="1" applyFill="1" applyBorder="1" applyAlignment="1">
      <alignment horizontal="center" vertical="center" wrapText="1"/>
    </xf>
    <xf numFmtId="169" fontId="0" fillId="8" borderId="1" xfId="0" applyNumberFormat="1" applyFill="1" applyBorder="1" applyAlignment="1">
      <alignment horizontal="center" vertical="center" wrapText="1"/>
    </xf>
    <xf numFmtId="169" fontId="0" fillId="7" borderId="1" xfId="0" applyNumberFormat="1" applyFill="1" applyBorder="1" applyAlignment="1">
      <alignment horizontal="center" vertical="center"/>
    </xf>
    <xf numFmtId="169" fontId="0" fillId="13" borderId="1" xfId="0" applyNumberFormat="1" applyFill="1" applyBorder="1" applyAlignment="1">
      <alignment horizontal="center" vertical="center"/>
    </xf>
    <xf numFmtId="169" fontId="0" fillId="15" borderId="1" xfId="0" applyNumberFormat="1" applyFill="1" applyBorder="1" applyAlignment="1">
      <alignment horizontal="center" vertical="center" wrapText="1"/>
    </xf>
    <xf numFmtId="169" fontId="0" fillId="10" borderId="1" xfId="0" applyNumberFormat="1" applyFill="1" applyBorder="1" applyAlignment="1">
      <alignment horizontal="center" vertical="center"/>
    </xf>
    <xf numFmtId="169" fontId="0" fillId="8" borderId="1" xfId="0" applyNumberFormat="1" applyFill="1" applyBorder="1" applyAlignment="1">
      <alignment horizontal="center" vertical="center"/>
    </xf>
    <xf numFmtId="169" fontId="0" fillId="7" borderId="1" xfId="0" applyNumberFormat="1" applyFill="1" applyBorder="1" applyAlignment="1">
      <alignment horizontal="center" vertical="center" wrapText="1"/>
    </xf>
    <xf numFmtId="169" fontId="0" fillId="9" borderId="1" xfId="0" applyNumberFormat="1" applyFill="1" applyBorder="1" applyAlignment="1">
      <alignment horizontal="center" vertical="center" wrapText="1"/>
    </xf>
    <xf numFmtId="169" fontId="0" fillId="10" borderId="1" xfId="0" applyNumberFormat="1" applyFill="1" applyBorder="1" applyAlignment="1">
      <alignment horizontal="center" vertical="center" wrapText="1"/>
    </xf>
    <xf numFmtId="169" fontId="0" fillId="13" borderId="1" xfId="0" applyNumberFormat="1" applyFill="1" applyBorder="1" applyAlignment="1">
      <alignment horizontal="center" vertical="center" wrapText="1"/>
    </xf>
    <xf numFmtId="169" fontId="0" fillId="14" borderId="1"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0" fontId="0" fillId="15" borderId="1" xfId="0" applyFill="1" applyBorder="1" applyAlignment="1">
      <alignment horizontal="center" vertical="top" wrapText="1"/>
    </xf>
    <xf numFmtId="0" fontId="0" fillId="10" borderId="1" xfId="0" applyFill="1" applyBorder="1" applyAlignment="1">
      <alignment vertical="center"/>
    </xf>
    <xf numFmtId="0" fontId="0" fillId="8" borderId="1" xfId="0" quotePrefix="1" applyFill="1" applyBorder="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vertical="top" wrapText="1"/>
    </xf>
    <xf numFmtId="0" fontId="0" fillId="8" borderId="1" xfId="0" applyFill="1" applyBorder="1" applyAlignment="1">
      <alignment horizontal="left" vertical="top" wrapText="1"/>
    </xf>
    <xf numFmtId="0" fontId="0" fillId="9" borderId="1" xfId="0" applyFill="1" applyBorder="1" applyAlignment="1">
      <alignment vertical="center" wrapText="1"/>
    </xf>
    <xf numFmtId="0" fontId="0" fillId="14" borderId="1" xfId="0" applyFill="1" applyBorder="1" applyAlignment="1">
      <alignment vertical="center" wrapText="1"/>
    </xf>
    <xf numFmtId="0" fontId="9" fillId="8" borderId="1" xfId="0" applyFont="1" applyFill="1" applyBorder="1" applyAlignment="1">
      <alignment horizontal="center" vertical="center" wrapText="1"/>
    </xf>
    <xf numFmtId="0" fontId="11" fillId="8" borderId="1" xfId="0" applyFont="1" applyFill="1" applyBorder="1" applyAlignment="1">
      <alignment horizontal="left" wrapText="1"/>
    </xf>
    <xf numFmtId="0" fontId="0" fillId="0" borderId="0" xfId="0" applyAlignment="1">
      <alignment wrapText="1"/>
    </xf>
    <xf numFmtId="0" fontId="0" fillId="14" borderId="1" xfId="0" applyFill="1" applyBorder="1" applyAlignment="1">
      <alignment wrapText="1"/>
    </xf>
    <xf numFmtId="14" fontId="0" fillId="14" borderId="1" xfId="0" applyNumberFormat="1" applyFill="1" applyBorder="1" applyAlignment="1">
      <alignment vertical="center"/>
    </xf>
    <xf numFmtId="15" fontId="0" fillId="11" borderId="1" xfId="0" applyNumberFormat="1" applyFill="1" applyBorder="1" applyAlignment="1">
      <alignment horizontal="center" vertical="center"/>
    </xf>
    <xf numFmtId="15" fontId="0" fillId="11" borderId="32" xfId="0" applyNumberFormat="1" applyFill="1" applyBorder="1" applyAlignment="1">
      <alignment horizontal="center" vertical="center"/>
    </xf>
    <xf numFmtId="1" fontId="0" fillId="11" borderId="3" xfId="0" applyNumberFormat="1" applyFill="1" applyBorder="1" applyAlignment="1">
      <alignment horizontal="center" vertical="center"/>
    </xf>
    <xf numFmtId="0" fontId="0" fillId="9" borderId="1" xfId="0" applyFill="1" applyBorder="1" applyAlignment="1">
      <alignment wrapText="1"/>
    </xf>
    <xf numFmtId="0" fontId="11" fillId="12" borderId="1" xfId="0" applyFont="1" applyFill="1" applyBorder="1" applyAlignment="1">
      <alignment vertical="center" wrapText="1"/>
    </xf>
    <xf numFmtId="0" fontId="0" fillId="12" borderId="1" xfId="0" applyFill="1" applyBorder="1" applyAlignment="1">
      <alignment vertical="center"/>
    </xf>
    <xf numFmtId="10" fontId="0" fillId="12" borderId="1" xfId="7" applyNumberFormat="1" applyFont="1" applyFill="1" applyBorder="1" applyAlignment="1">
      <alignment horizontal="center" vertical="center" wrapText="1"/>
    </xf>
    <xf numFmtId="9" fontId="10" fillId="12" borderId="1" xfId="7" applyFont="1" applyFill="1" applyBorder="1" applyAlignment="1">
      <alignment horizontal="center" vertical="center" wrapText="1"/>
    </xf>
    <xf numFmtId="9" fontId="0" fillId="12" borderId="1" xfId="7" applyFont="1" applyFill="1" applyBorder="1" applyAlignment="1">
      <alignment horizontal="center" vertical="center" wrapText="1"/>
    </xf>
    <xf numFmtId="14" fontId="0" fillId="12" borderId="1" xfId="0" applyNumberFormat="1" applyFill="1" applyBorder="1" applyAlignment="1">
      <alignment horizontal="center" vertical="center" wrapText="1"/>
    </xf>
    <xf numFmtId="168" fontId="0" fillId="12" borderId="1" xfId="5" applyNumberFormat="1" applyFont="1" applyFill="1" applyBorder="1" applyAlignment="1">
      <alignment vertical="center" wrapText="1"/>
    </xf>
    <xf numFmtId="0" fontId="8" fillId="12" borderId="1" xfId="0" applyFont="1" applyFill="1" applyBorder="1" applyAlignment="1">
      <alignment horizontal="center" vertical="center"/>
    </xf>
    <xf numFmtId="9" fontId="0" fillId="12" borderId="1" xfId="7" applyFont="1" applyFill="1" applyBorder="1" applyAlignment="1">
      <alignment horizontal="center" vertical="center"/>
    </xf>
    <xf numFmtId="14" fontId="0" fillId="12" borderId="1" xfId="0" applyNumberFormat="1" applyFill="1" applyBorder="1" applyAlignment="1">
      <alignment horizontal="center" vertical="center"/>
    </xf>
    <xf numFmtId="168" fontId="0" fillId="12" borderId="1" xfId="5" applyNumberFormat="1" applyFont="1" applyFill="1" applyBorder="1" applyAlignment="1">
      <alignment horizontal="center" vertical="center"/>
    </xf>
    <xf numFmtId="0" fontId="37" fillId="12" borderId="1" xfId="0" applyFont="1" applyFill="1" applyBorder="1" applyAlignment="1">
      <alignment wrapText="1"/>
    </xf>
    <xf numFmtId="174" fontId="0" fillId="12" borderId="1" xfId="7" applyNumberFormat="1" applyFont="1" applyFill="1" applyBorder="1" applyAlignment="1">
      <alignment horizontal="center" vertical="center" wrapText="1"/>
    </xf>
    <xf numFmtId="0" fontId="0" fillId="12" borderId="0" xfId="0" applyFill="1" applyAlignment="1">
      <alignment horizontal="left" vertical="center" wrapText="1"/>
    </xf>
    <xf numFmtId="0" fontId="0" fillId="12" borderId="1" xfId="0" applyFill="1" applyBorder="1" applyAlignment="1">
      <alignment horizontal="center" wrapText="1"/>
    </xf>
    <xf numFmtId="9" fontId="8" fillId="12" borderId="1" xfId="0" applyNumberFormat="1" applyFont="1" applyFill="1" applyBorder="1" applyAlignment="1">
      <alignment horizontal="center" vertical="center"/>
    </xf>
    <xf numFmtId="9" fontId="10" fillId="12" borderId="1" xfId="7" applyFont="1" applyFill="1" applyBorder="1" applyAlignment="1">
      <alignment vertical="center" wrapText="1"/>
    </xf>
    <xf numFmtId="0" fontId="0" fillId="12" borderId="1" xfId="0" applyFill="1" applyBorder="1" applyAlignment="1">
      <alignment horizontal="left" vertical="center"/>
    </xf>
    <xf numFmtId="1" fontId="0" fillId="12" borderId="1" xfId="7" applyNumberFormat="1" applyFont="1" applyFill="1" applyBorder="1" applyAlignment="1">
      <alignment horizontal="center" vertical="center"/>
    </xf>
    <xf numFmtId="9" fontId="8" fillId="12" borderId="1" xfId="7" applyFont="1" applyFill="1" applyBorder="1" applyAlignment="1">
      <alignment horizontal="center" vertical="center"/>
    </xf>
    <xf numFmtId="0" fontId="11" fillId="12" borderId="1" xfId="0" applyFont="1" applyFill="1" applyBorder="1" applyAlignment="1">
      <alignment horizontal="center" vertical="top" wrapText="1"/>
    </xf>
    <xf numFmtId="0" fontId="38" fillId="12" borderId="1" xfId="0" applyFont="1" applyFill="1" applyBorder="1" applyAlignment="1">
      <alignment vertical="center" wrapText="1"/>
    </xf>
    <xf numFmtId="169" fontId="0" fillId="12" borderId="1" xfId="0" applyNumberFormat="1" applyFill="1" applyBorder="1" applyAlignment="1">
      <alignment horizontal="center" vertical="center" wrapText="1"/>
    </xf>
    <xf numFmtId="169" fontId="0" fillId="12" borderId="1" xfId="0" applyNumberFormat="1" applyFill="1" applyBorder="1" applyAlignment="1">
      <alignment horizontal="center" vertical="center"/>
    </xf>
    <xf numFmtId="0" fontId="38" fillId="12" borderId="1" xfId="0" applyFont="1" applyFill="1" applyBorder="1" applyAlignment="1">
      <alignment horizontal="center" vertical="center"/>
    </xf>
    <xf numFmtId="0" fontId="6" fillId="12" borderId="13" xfId="0" applyFont="1" applyFill="1" applyBorder="1" applyAlignment="1">
      <alignment horizontal="center" vertical="center" wrapText="1"/>
    </xf>
    <xf numFmtId="0" fontId="0" fillId="12" borderId="32" xfId="0" applyFill="1" applyBorder="1" applyAlignment="1">
      <alignment horizontal="center" vertical="center"/>
    </xf>
    <xf numFmtId="0" fontId="2" fillId="0" borderId="9" xfId="0" applyFont="1" applyBorder="1" applyAlignment="1">
      <alignment horizontal="center" vertical="center"/>
    </xf>
    <xf numFmtId="0" fontId="0" fillId="0" borderId="1" xfId="0" applyBorder="1" applyAlignment="1">
      <alignment vertical="center" wrapText="1"/>
    </xf>
    <xf numFmtId="1" fontId="0" fillId="11" borderId="1" xfId="0" applyNumberFormat="1" applyFill="1" applyBorder="1" applyAlignment="1">
      <alignment horizontal="center" vertical="center"/>
    </xf>
    <xf numFmtId="9" fontId="0" fillId="7" borderId="1" xfId="0" applyNumberFormat="1" applyFill="1" applyBorder="1" applyAlignment="1">
      <alignment horizontal="center" vertical="center"/>
    </xf>
    <xf numFmtId="1" fontId="0" fillId="15" borderId="1" xfId="7" applyNumberFormat="1" applyFont="1" applyFill="1" applyBorder="1" applyAlignment="1">
      <alignment horizontal="center" vertical="center" wrapText="1"/>
    </xf>
    <xf numFmtId="0" fontId="0" fillId="0" borderId="4" xfId="0" applyBorder="1" applyAlignment="1">
      <alignment vertical="center" wrapText="1"/>
    </xf>
    <xf numFmtId="0" fontId="0" fillId="0" borderId="36" xfId="0" applyBorder="1" applyAlignment="1">
      <alignment vertical="center" wrapText="1"/>
    </xf>
    <xf numFmtId="0" fontId="0" fillId="11" borderId="11" xfId="0" applyFill="1" applyBorder="1" applyAlignment="1">
      <alignment vertical="center" wrapText="1"/>
    </xf>
    <xf numFmtId="0" fontId="0" fillId="11" borderId="41" xfId="0" applyFill="1" applyBorder="1" applyAlignment="1">
      <alignment horizontal="left" vertical="center" wrapText="1"/>
    </xf>
    <xf numFmtId="0" fontId="0" fillId="0" borderId="47" xfId="0" applyBorder="1" applyAlignment="1">
      <alignment vertical="center" wrapText="1"/>
    </xf>
    <xf numFmtId="0" fontId="40" fillId="0" borderId="1" xfId="0" applyFont="1" applyBorder="1" applyAlignment="1">
      <alignment horizontal="left" vertical="center" wrapText="1"/>
    </xf>
    <xf numFmtId="0" fontId="39" fillId="0" borderId="1" xfId="0" applyFont="1" applyBorder="1" applyAlignment="1">
      <alignment vertical="center" wrapText="1"/>
    </xf>
    <xf numFmtId="0" fontId="34" fillId="17" borderId="1" xfId="0" applyFont="1" applyFill="1" applyBorder="1" applyAlignment="1">
      <alignment vertical="center" wrapText="1"/>
    </xf>
    <xf numFmtId="0" fontId="0" fillId="0" borderId="1" xfId="0" applyBorder="1" applyAlignment="1">
      <alignment wrapText="1"/>
    </xf>
    <xf numFmtId="0" fontId="43" fillId="0" borderId="1" xfId="0" applyFont="1" applyBorder="1" applyAlignment="1">
      <alignment vertical="center" wrapText="1"/>
    </xf>
    <xf numFmtId="0" fontId="0" fillId="0" borderId="1" xfId="0" applyBorder="1" applyAlignment="1">
      <alignment horizontal="left" vertical="center" wrapText="1"/>
    </xf>
    <xf numFmtId="9" fontId="0" fillId="12" borderId="32" xfId="7" applyFont="1" applyFill="1" applyBorder="1" applyAlignment="1">
      <alignment horizontal="center" vertical="center"/>
    </xf>
    <xf numFmtId="9" fontId="0" fillId="12" borderId="3" xfId="7" applyFont="1" applyFill="1" applyBorder="1" applyAlignment="1">
      <alignment horizontal="center" vertical="center"/>
    </xf>
    <xf numFmtId="0" fontId="0" fillId="9" borderId="32" xfId="0" applyFill="1" applyBorder="1" applyAlignment="1">
      <alignment horizontal="center" vertical="center"/>
    </xf>
    <xf numFmtId="0" fontId="0" fillId="0" borderId="3" xfId="0" applyBorder="1" applyAlignment="1">
      <alignment horizontal="left" vertical="center" wrapText="1"/>
    </xf>
    <xf numFmtId="0" fontId="0" fillId="10" borderId="11" xfId="0" applyFill="1" applyBorder="1" applyAlignment="1">
      <alignment horizontal="center" vertical="center"/>
    </xf>
    <xf numFmtId="9" fontId="0" fillId="10" borderId="13" xfId="7" applyFont="1" applyFill="1" applyBorder="1" applyAlignment="1">
      <alignment horizontal="center" vertical="center" wrapText="1"/>
    </xf>
    <xf numFmtId="9" fontId="0" fillId="10" borderId="13" xfId="0" applyNumberFormat="1" applyFill="1" applyBorder="1" applyAlignment="1">
      <alignment horizontal="center" vertical="center" wrapText="1"/>
    </xf>
    <xf numFmtId="0" fontId="0" fillId="0" borderId="1" xfId="0" applyBorder="1" applyAlignment="1">
      <alignment horizontal="left" wrapText="1"/>
    </xf>
    <xf numFmtId="0" fontId="41" fillId="0" borderId="1" xfId="0" applyFont="1" applyBorder="1" applyAlignment="1">
      <alignment horizontal="left" vertical="top" wrapText="1"/>
    </xf>
    <xf numFmtId="173" fontId="0" fillId="7" borderId="1" xfId="0" applyNumberFormat="1" applyFill="1" applyBorder="1" applyAlignment="1">
      <alignment vertical="center"/>
    </xf>
    <xf numFmtId="2" fontId="0" fillId="7" borderId="1" xfId="0" applyNumberFormat="1" applyFill="1" applyBorder="1" applyAlignment="1">
      <alignment horizontal="center" vertical="center"/>
    </xf>
    <xf numFmtId="1" fontId="0" fillId="10" borderId="4" xfId="0" applyNumberFormat="1" applyFill="1" applyBorder="1" applyAlignment="1">
      <alignment horizontal="center" vertical="center"/>
    </xf>
    <xf numFmtId="1" fontId="0" fillId="10" borderId="3" xfId="0" applyNumberFormat="1" applyFill="1" applyBorder="1" applyAlignment="1">
      <alignment horizontal="center" vertical="center"/>
    </xf>
    <xf numFmtId="1" fontId="44" fillId="10" borderId="1" xfId="0" applyNumberFormat="1" applyFont="1" applyFill="1" applyBorder="1" applyAlignment="1">
      <alignment horizontal="center" vertical="center"/>
    </xf>
    <xf numFmtId="0" fontId="0" fillId="0" borderId="1" xfId="0" applyBorder="1" applyAlignment="1">
      <alignment horizontal="left" vertical="top" wrapText="1"/>
    </xf>
    <xf numFmtId="2" fontId="0" fillId="11" borderId="1" xfId="0" applyNumberFormat="1" applyFill="1" applyBorder="1" applyAlignment="1">
      <alignment horizontal="center" vertical="center" wrapText="1"/>
    </xf>
    <xf numFmtId="0" fontId="9" fillId="19" borderId="1" xfId="0" applyFont="1" applyFill="1" applyBorder="1" applyAlignment="1">
      <alignment horizontal="center" vertical="center" wrapText="1"/>
    </xf>
    <xf numFmtId="9" fontId="47" fillId="19" borderId="1" xfId="7" applyFont="1" applyFill="1" applyBorder="1" applyAlignment="1">
      <alignment horizontal="center" vertical="center" wrapText="1"/>
    </xf>
    <xf numFmtId="167" fontId="46" fillId="19" borderId="1" xfId="0" applyNumberFormat="1" applyFont="1" applyFill="1" applyBorder="1" applyAlignment="1">
      <alignment horizontal="center" vertical="center" wrapText="1"/>
    </xf>
    <xf numFmtId="0" fontId="11" fillId="19" borderId="1" xfId="0" applyFont="1" applyFill="1" applyBorder="1" applyAlignment="1">
      <alignment horizontal="center" vertical="center" wrapText="1"/>
    </xf>
    <xf numFmtId="0" fontId="0" fillId="19" borderId="1" xfId="0" applyFill="1" applyBorder="1" applyAlignment="1">
      <alignment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9" fontId="0" fillId="19" borderId="1" xfId="0" applyNumberFormat="1" applyFill="1" applyBorder="1" applyAlignment="1">
      <alignment horizontal="center" vertical="center" wrapText="1"/>
    </xf>
    <xf numFmtId="14" fontId="0" fillId="19" borderId="1" xfId="0" applyNumberFormat="1" applyFill="1" applyBorder="1" applyAlignment="1">
      <alignment horizontal="center" vertical="center" wrapText="1"/>
    </xf>
    <xf numFmtId="14" fontId="0" fillId="19" borderId="1" xfId="0" applyNumberFormat="1" applyFill="1" applyBorder="1" applyAlignment="1">
      <alignment horizontal="center" vertical="center"/>
    </xf>
    <xf numFmtId="0" fontId="0" fillId="19" borderId="1" xfId="0" applyFill="1" applyBorder="1"/>
    <xf numFmtId="0" fontId="0" fillId="19" borderId="0" xfId="0" applyFill="1"/>
    <xf numFmtId="0" fontId="48" fillId="0" borderId="48" xfId="0" applyFont="1" applyBorder="1" applyAlignment="1">
      <alignment vertical="center" wrapText="1"/>
    </xf>
    <xf numFmtId="0" fontId="48" fillId="0" borderId="36" xfId="0" applyFont="1" applyBorder="1" applyAlignment="1">
      <alignment vertical="center" wrapText="1"/>
    </xf>
    <xf numFmtId="0" fontId="0" fillId="12" borderId="11" xfId="0" applyFill="1" applyBorder="1"/>
    <xf numFmtId="0" fontId="0" fillId="0" borderId="1" xfId="0" applyBorder="1" applyAlignment="1">
      <alignment horizontal="left" vertical="center"/>
    </xf>
    <xf numFmtId="0" fontId="30" fillId="12" borderId="13" xfId="0" applyFont="1" applyFill="1" applyBorder="1" applyAlignment="1">
      <alignment vertical="center" wrapText="1"/>
    </xf>
    <xf numFmtId="0" fontId="0" fillId="0" borderId="32" xfId="0" applyBorder="1" applyAlignment="1">
      <alignment vertical="center" wrapText="1"/>
    </xf>
    <xf numFmtId="0" fontId="0" fillId="0" borderId="32" xfId="0" applyBorder="1" applyAlignment="1">
      <alignment horizontal="left" vertical="center"/>
    </xf>
    <xf numFmtId="0" fontId="0" fillId="13" borderId="1" xfId="0" applyFill="1" applyBorder="1" applyAlignment="1">
      <alignment horizontal="left" vertical="center" wrapText="1"/>
    </xf>
    <xf numFmtId="2" fontId="0" fillId="9" borderId="1" xfId="0" applyNumberFormat="1" applyFill="1" applyBorder="1" applyAlignment="1">
      <alignment horizontal="center" vertical="center"/>
    </xf>
    <xf numFmtId="0" fontId="49" fillId="0" borderId="1" xfId="0" applyFont="1" applyBorder="1" applyAlignment="1">
      <alignment horizontal="left" vertical="center" wrapText="1"/>
    </xf>
    <xf numFmtId="0" fontId="51" fillId="0" borderId="1" xfId="0" applyFont="1" applyBorder="1" applyAlignment="1">
      <alignment horizontal="left" vertical="center" wrapText="1"/>
    </xf>
    <xf numFmtId="0" fontId="34" fillId="0" borderId="1" xfId="0" applyFont="1" applyBorder="1" applyAlignment="1">
      <alignment horizontal="left" vertical="top" wrapText="1"/>
    </xf>
    <xf numFmtId="0" fontId="0" fillId="10" borderId="1" xfId="0" applyFill="1" applyBorder="1" applyAlignment="1">
      <alignment horizontal="center" vertical="top" wrapText="1"/>
    </xf>
    <xf numFmtId="0" fontId="5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24" fillId="0" borderId="1" xfId="0" applyFont="1" applyBorder="1" applyAlignment="1">
      <alignment horizontal="center" vertical="center"/>
    </xf>
    <xf numFmtId="0" fontId="0" fillId="0" borderId="9" xfId="0" applyBorder="1" applyAlignment="1">
      <alignment horizont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0" fillId="12" borderId="32" xfId="0" applyFill="1" applyBorder="1" applyAlignment="1">
      <alignment horizontal="center"/>
    </xf>
    <xf numFmtId="0" fontId="0" fillId="12" borderId="3" xfId="0" applyFill="1" applyBorder="1" applyAlignment="1">
      <alignment horizontal="center"/>
    </xf>
    <xf numFmtId="14" fontId="0" fillId="12" borderId="32" xfId="0" applyNumberFormat="1" applyFill="1" applyBorder="1" applyAlignment="1">
      <alignment horizontal="center" vertical="center"/>
    </xf>
    <xf numFmtId="14" fontId="0" fillId="12" borderId="3" xfId="0" applyNumberFormat="1" applyFill="1" applyBorder="1" applyAlignment="1">
      <alignment horizontal="center" vertical="center"/>
    </xf>
    <xf numFmtId="0" fontId="0" fillId="12" borderId="32" xfId="0" applyFill="1" applyBorder="1" applyAlignment="1">
      <alignment horizontal="center" vertical="center" wrapText="1"/>
    </xf>
    <xf numFmtId="0" fontId="0" fillId="12" borderId="3" xfId="0" applyFill="1" applyBorder="1" applyAlignment="1">
      <alignment horizontal="center" vertical="center" wrapText="1"/>
    </xf>
    <xf numFmtId="0" fontId="0" fillId="12" borderId="32" xfId="0" applyFill="1" applyBorder="1" applyAlignment="1">
      <alignment horizontal="center" vertical="center"/>
    </xf>
    <xf numFmtId="0" fontId="0" fillId="12" borderId="3" xfId="0" applyFill="1" applyBorder="1" applyAlignment="1">
      <alignment horizontal="center" vertical="center"/>
    </xf>
    <xf numFmtId="0" fontId="3" fillId="0" borderId="32" xfId="0" applyFont="1" applyBorder="1" applyAlignment="1">
      <alignment horizontal="center" vertical="center" wrapText="1"/>
    </xf>
    <xf numFmtId="0" fontId="0" fillId="12" borderId="4" xfId="0" applyFill="1" applyBorder="1" applyAlignment="1">
      <alignment horizontal="center" vertical="center" wrapText="1"/>
    </xf>
    <xf numFmtId="0" fontId="3" fillId="0" borderId="1" xfId="0" applyFont="1" applyBorder="1" applyAlignment="1">
      <alignment horizontal="center" wrapText="1"/>
    </xf>
    <xf numFmtId="0" fontId="22" fillId="5" borderId="31" xfId="0" applyFont="1" applyFill="1" applyBorder="1" applyAlignment="1">
      <alignment horizontal="center" vertical="center" wrapText="1"/>
    </xf>
    <xf numFmtId="0" fontId="22" fillId="5" borderId="45"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7"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43" xfId="0" applyFont="1" applyFill="1" applyBorder="1" applyAlignment="1">
      <alignment horizontal="center" vertical="center" wrapText="1"/>
    </xf>
    <xf numFmtId="0" fontId="6" fillId="12" borderId="44" xfId="0" applyFont="1" applyFill="1" applyBorder="1" applyAlignment="1">
      <alignment horizontal="center" vertical="center" wrapText="1"/>
    </xf>
    <xf numFmtId="9" fontId="6" fillId="12" borderId="32" xfId="0" applyNumberFormat="1" applyFont="1" applyFill="1" applyBorder="1" applyAlignment="1">
      <alignment horizontal="center" vertical="center" wrapText="1"/>
    </xf>
    <xf numFmtId="9" fontId="6" fillId="12" borderId="4" xfId="0" applyNumberFormat="1" applyFont="1" applyFill="1" applyBorder="1" applyAlignment="1">
      <alignment horizontal="center" vertical="center" wrapText="1"/>
    </xf>
    <xf numFmtId="9" fontId="6" fillId="12" borderId="3" xfId="0" applyNumberFormat="1" applyFont="1" applyFill="1" applyBorder="1" applyAlignment="1">
      <alignment horizontal="center" vertical="center" wrapText="1"/>
    </xf>
    <xf numFmtId="0" fontId="6" fillId="12" borderId="3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30" fillId="12" borderId="32" xfId="0" applyFont="1" applyFill="1" applyBorder="1" applyAlignment="1">
      <alignment horizontal="center" vertical="center" wrapText="1"/>
    </xf>
    <xf numFmtId="0" fontId="30" fillId="12" borderId="4" xfId="0" applyFont="1" applyFill="1" applyBorder="1" applyAlignment="1">
      <alignment horizontal="center" vertical="center" wrapText="1"/>
    </xf>
    <xf numFmtId="0" fontId="30" fillId="12" borderId="3" xfId="0" applyFont="1" applyFill="1" applyBorder="1" applyAlignment="1">
      <alignment horizontal="center" vertical="center" wrapText="1"/>
    </xf>
    <xf numFmtId="0" fontId="6" fillId="12" borderId="32"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3" xfId="0" applyFont="1" applyFill="1" applyBorder="1" applyAlignment="1">
      <alignment horizontal="center" vertical="center"/>
    </xf>
    <xf numFmtId="9" fontId="6" fillId="12" borderId="32" xfId="0" applyNumberFormat="1" applyFont="1" applyFill="1" applyBorder="1" applyAlignment="1">
      <alignment horizontal="center" vertical="center"/>
    </xf>
    <xf numFmtId="9" fontId="6" fillId="12" borderId="4" xfId="0" applyNumberFormat="1" applyFont="1" applyFill="1" applyBorder="1" applyAlignment="1">
      <alignment horizontal="center" vertical="center"/>
    </xf>
    <xf numFmtId="9" fontId="6" fillId="12" borderId="3"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13" xfId="0" applyFont="1" applyFill="1" applyBorder="1" applyAlignment="1">
      <alignment horizontal="center" vertical="center" wrapText="1"/>
    </xf>
    <xf numFmtId="10" fontId="6"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xf>
    <xf numFmtId="0" fontId="30" fillId="12" borderId="1" xfId="0" applyFont="1" applyFill="1" applyBorder="1" applyAlignment="1">
      <alignment horizontal="center" vertical="center" wrapText="1"/>
    </xf>
    <xf numFmtId="9" fontId="6" fillId="12" borderId="1" xfId="0" applyNumberFormat="1" applyFont="1" applyFill="1" applyBorder="1" applyAlignment="1">
      <alignment horizontal="center" vertical="center"/>
    </xf>
    <xf numFmtId="0" fontId="0" fillId="12" borderId="4" xfId="0" applyFill="1" applyBorder="1" applyAlignment="1">
      <alignment horizontal="center" vertical="center"/>
    </xf>
    <xf numFmtId="9" fontId="8" fillId="12" borderId="32" xfId="0" applyNumberFormat="1" applyFont="1" applyFill="1" applyBorder="1" applyAlignment="1">
      <alignment horizontal="center" vertical="center"/>
    </xf>
    <xf numFmtId="9" fontId="8" fillId="12" borderId="4" xfId="0" applyNumberFormat="1" applyFont="1" applyFill="1" applyBorder="1" applyAlignment="1">
      <alignment horizontal="center" vertical="center"/>
    </xf>
    <xf numFmtId="9" fontId="8" fillId="12" borderId="3" xfId="0" applyNumberFormat="1" applyFont="1" applyFill="1" applyBorder="1" applyAlignment="1">
      <alignment horizontal="center" vertical="center"/>
    </xf>
    <xf numFmtId="1" fontId="0" fillId="12" borderId="32" xfId="0" applyNumberFormat="1" applyFill="1" applyBorder="1" applyAlignment="1">
      <alignment horizontal="center" vertical="center"/>
    </xf>
    <xf numFmtId="1" fontId="0" fillId="12" borderId="4" xfId="0" applyNumberFormat="1" applyFill="1" applyBorder="1" applyAlignment="1">
      <alignment horizontal="center" vertical="center"/>
    </xf>
    <xf numFmtId="1" fontId="0" fillId="12" borderId="3" xfId="0" applyNumberFormat="1" applyFill="1" applyBorder="1" applyAlignment="1">
      <alignment horizontal="center" vertical="center"/>
    </xf>
    <xf numFmtId="0" fontId="9" fillId="12" borderId="32"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3" xfId="0" applyFont="1" applyFill="1" applyBorder="1" applyAlignment="1">
      <alignment horizontal="center" vertical="center" wrapText="1"/>
    </xf>
    <xf numFmtId="9" fontId="10" fillId="12" borderId="32" xfId="7" applyFont="1" applyFill="1" applyBorder="1" applyAlignment="1">
      <alignment horizontal="center" vertical="center" wrapText="1"/>
    </xf>
    <xf numFmtId="9" fontId="10" fillId="12" borderId="4" xfId="7" applyFont="1" applyFill="1" applyBorder="1" applyAlignment="1">
      <alignment horizontal="center" vertical="center" wrapText="1"/>
    </xf>
    <xf numFmtId="9" fontId="10" fillId="12" borderId="3" xfId="7" applyFont="1" applyFill="1" applyBorder="1" applyAlignment="1">
      <alignment horizontal="center" vertical="center" wrapText="1"/>
    </xf>
    <xf numFmtId="3" fontId="0" fillId="12" borderId="32" xfId="0" applyNumberFormat="1" applyFill="1" applyBorder="1" applyAlignment="1">
      <alignment horizontal="center" vertical="center"/>
    </xf>
    <xf numFmtId="3" fontId="0" fillId="12" borderId="4" xfId="0" applyNumberFormat="1" applyFill="1" applyBorder="1" applyAlignment="1">
      <alignment horizontal="center" vertical="center"/>
    </xf>
    <xf numFmtId="3" fontId="0" fillId="12" borderId="3" xfId="0" applyNumberFormat="1" applyFill="1" applyBorder="1" applyAlignment="1">
      <alignment horizontal="center" vertical="center"/>
    </xf>
    <xf numFmtId="0" fontId="0" fillId="12" borderId="4" xfId="0" applyFill="1" applyBorder="1" applyAlignment="1">
      <alignment horizontal="center"/>
    </xf>
    <xf numFmtId="167" fontId="6" fillId="12" borderId="32" xfId="0" applyNumberFormat="1" applyFont="1" applyFill="1" applyBorder="1" applyAlignment="1">
      <alignment horizontal="center" vertical="center" wrapText="1"/>
    </xf>
    <xf numFmtId="167" fontId="6" fillId="12" borderId="4" xfId="0" applyNumberFormat="1" applyFont="1" applyFill="1" applyBorder="1" applyAlignment="1">
      <alignment horizontal="center" vertical="center" wrapText="1"/>
    </xf>
    <xf numFmtId="167" fontId="6" fillId="12" borderId="3" xfId="0" applyNumberFormat="1" applyFont="1" applyFill="1" applyBorder="1" applyAlignment="1">
      <alignment horizontal="center" vertical="center" wrapText="1"/>
    </xf>
    <xf numFmtId="0" fontId="11" fillId="12" borderId="3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28" fillId="12" borderId="32"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8" fillId="12" borderId="3" xfId="0" applyFont="1" applyFill="1" applyBorder="1" applyAlignment="1">
      <alignment horizontal="center" vertical="center" wrapText="1"/>
    </xf>
    <xf numFmtId="1" fontId="28" fillId="12" borderId="32" xfId="0" applyNumberFormat="1" applyFont="1" applyFill="1" applyBorder="1" applyAlignment="1">
      <alignment horizontal="center" vertical="center" wrapText="1"/>
    </xf>
    <xf numFmtId="1" fontId="28" fillId="12" borderId="4" xfId="0" applyNumberFormat="1" applyFont="1" applyFill="1" applyBorder="1" applyAlignment="1">
      <alignment horizontal="center" vertical="center" wrapText="1"/>
    </xf>
    <xf numFmtId="1" fontId="28" fillId="12" borderId="3" xfId="0" applyNumberFormat="1" applyFont="1" applyFill="1" applyBorder="1" applyAlignment="1">
      <alignment horizontal="center" vertical="center" wrapText="1"/>
    </xf>
    <xf numFmtId="14" fontId="0" fillId="12" borderId="32" xfId="0" applyNumberFormat="1" applyFill="1" applyBorder="1" applyAlignment="1">
      <alignment horizontal="center" vertical="center" wrapText="1"/>
    </xf>
    <xf numFmtId="14" fontId="0" fillId="12" borderId="4" xfId="0" applyNumberFormat="1" applyFill="1" applyBorder="1" applyAlignment="1">
      <alignment horizontal="center" vertical="center" wrapText="1"/>
    </xf>
    <xf numFmtId="14" fontId="0" fillId="12" borderId="3" xfId="0" applyNumberFormat="1" applyFill="1" applyBorder="1" applyAlignment="1">
      <alignment horizontal="center" vertical="center" wrapText="1"/>
    </xf>
    <xf numFmtId="14" fontId="0" fillId="12" borderId="4" xfId="0" applyNumberFormat="1" applyFill="1" applyBorder="1" applyAlignment="1">
      <alignment horizontal="center" vertical="center"/>
    </xf>
    <xf numFmtId="168" fontId="0" fillId="12" borderId="32" xfId="5" applyNumberFormat="1" applyFont="1" applyFill="1" applyBorder="1" applyAlignment="1">
      <alignment horizontal="center" vertical="center" wrapText="1"/>
    </xf>
    <xf numFmtId="168" fontId="0" fillId="12" borderId="3" xfId="5" applyNumberFormat="1" applyFont="1" applyFill="1" applyBorder="1" applyAlignment="1">
      <alignment horizontal="center" vertical="center" wrapText="1"/>
    </xf>
    <xf numFmtId="168" fontId="0" fillId="12" borderId="32" xfId="5" applyNumberFormat="1" applyFont="1" applyFill="1" applyBorder="1" applyAlignment="1">
      <alignment horizontal="center" vertical="center"/>
    </xf>
    <xf numFmtId="168" fontId="0" fillId="12" borderId="4" xfId="5" applyNumberFormat="1" applyFont="1" applyFill="1" applyBorder="1" applyAlignment="1">
      <alignment horizontal="center" vertical="center"/>
    </xf>
    <xf numFmtId="168" fontId="0" fillId="12" borderId="3" xfId="5" applyNumberFormat="1" applyFont="1" applyFill="1" applyBorder="1" applyAlignment="1">
      <alignment horizontal="center" vertical="center"/>
    </xf>
    <xf numFmtId="0" fontId="0" fillId="12" borderId="1" xfId="0" applyFill="1" applyBorder="1" applyAlignment="1">
      <alignment horizontal="center" vertical="center" wrapText="1"/>
    </xf>
    <xf numFmtId="0" fontId="0" fillId="8" borderId="3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 xfId="0" applyFill="1" applyBorder="1" applyAlignment="1">
      <alignment horizontal="center" vertical="center" wrapText="1"/>
    </xf>
    <xf numFmtId="0" fontId="37" fillId="12" borderId="32" xfId="0" applyFont="1" applyFill="1" applyBorder="1" applyAlignment="1">
      <alignment horizontal="center" wrapText="1"/>
    </xf>
    <xf numFmtId="0" fontId="37" fillId="12" borderId="4" xfId="0" applyFont="1" applyFill="1" applyBorder="1" applyAlignment="1">
      <alignment horizontal="center" wrapText="1"/>
    </xf>
    <xf numFmtId="0" fontId="37" fillId="12" borderId="3" xfId="0" applyFont="1" applyFill="1" applyBorder="1" applyAlignment="1">
      <alignment horizontal="center" wrapText="1"/>
    </xf>
    <xf numFmtId="0" fontId="11" fillId="12" borderId="1" xfId="0" applyFont="1" applyFill="1" applyBorder="1" applyAlignment="1">
      <alignment horizontal="center" vertical="center" wrapText="1"/>
    </xf>
    <xf numFmtId="9" fontId="0" fillId="12" borderId="32" xfId="7" applyFont="1" applyFill="1" applyBorder="1" applyAlignment="1">
      <alignment horizontal="center" vertical="center" wrapText="1"/>
    </xf>
    <xf numFmtId="9" fontId="0" fillId="12" borderId="3" xfId="7" applyFont="1" applyFill="1" applyBorder="1" applyAlignment="1">
      <alignment horizontal="center" vertical="center" wrapText="1"/>
    </xf>
    <xf numFmtId="1" fontId="6" fillId="12" borderId="32" xfId="0" applyNumberFormat="1" applyFont="1" applyFill="1" applyBorder="1" applyAlignment="1">
      <alignment horizontal="center" vertical="center" wrapText="1"/>
    </xf>
    <xf numFmtId="1" fontId="6" fillId="12" borderId="4" xfId="0" applyNumberFormat="1" applyFont="1" applyFill="1" applyBorder="1" applyAlignment="1">
      <alignment horizontal="center" vertical="center" wrapText="1"/>
    </xf>
    <xf numFmtId="1" fontId="6" fillId="12" borderId="3" xfId="0" applyNumberFormat="1" applyFont="1" applyFill="1" applyBorder="1" applyAlignment="1">
      <alignment horizontal="center" vertical="center" wrapText="1"/>
    </xf>
    <xf numFmtId="0" fontId="8" fillId="12" borderId="32"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3" xfId="0" applyFont="1" applyFill="1" applyBorder="1" applyAlignment="1">
      <alignment horizontal="center" vertical="center"/>
    </xf>
    <xf numFmtId="1" fontId="11" fillId="12" borderId="32" xfId="0" applyNumberFormat="1" applyFont="1" applyFill="1" applyBorder="1" applyAlignment="1">
      <alignment horizontal="center" vertical="center"/>
    </xf>
    <xf numFmtId="1" fontId="11" fillId="12" borderId="4" xfId="0" applyNumberFormat="1" applyFont="1" applyFill="1" applyBorder="1" applyAlignment="1">
      <alignment horizontal="center" vertical="center"/>
    </xf>
    <xf numFmtId="1" fontId="11" fillId="12" borderId="3" xfId="0" applyNumberFormat="1" applyFont="1" applyFill="1" applyBorder="1" applyAlignment="1">
      <alignment horizontal="center" vertical="center"/>
    </xf>
    <xf numFmtId="0" fontId="0" fillId="12" borderId="1" xfId="0" applyFill="1" applyBorder="1" applyAlignment="1">
      <alignment horizontal="center" vertical="center"/>
    </xf>
    <xf numFmtId="9" fontId="8" fillId="12" borderId="1" xfId="0" applyNumberFormat="1" applyFont="1" applyFill="1" applyBorder="1" applyAlignment="1">
      <alignment horizontal="center" vertical="center"/>
    </xf>
    <xf numFmtId="0" fontId="8" fillId="12" borderId="1" xfId="0" applyFont="1" applyFill="1" applyBorder="1" applyAlignment="1">
      <alignment horizontal="center" vertical="center"/>
    </xf>
    <xf numFmtId="1" fontId="0" fillId="12" borderId="1" xfId="0" applyNumberFormat="1" applyFill="1" applyBorder="1" applyAlignment="1">
      <alignment horizontal="center" vertical="center"/>
    </xf>
    <xf numFmtId="9" fontId="0" fillId="12" borderId="32" xfId="7" applyFont="1" applyFill="1" applyBorder="1" applyAlignment="1">
      <alignment horizontal="center" vertical="center"/>
    </xf>
    <xf numFmtId="9" fontId="0" fillId="12" borderId="3" xfId="7" applyFont="1" applyFill="1" applyBorder="1" applyAlignment="1">
      <alignment horizontal="center" vertical="center"/>
    </xf>
    <xf numFmtId="0" fontId="17" fillId="12" borderId="32"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2" borderId="3" xfId="0" applyFont="1" applyFill="1" applyBorder="1" applyAlignment="1">
      <alignment horizontal="center" vertical="center" wrapText="1"/>
    </xf>
    <xf numFmtId="1" fontId="28" fillId="12" borderId="32" xfId="0" applyNumberFormat="1" applyFont="1" applyFill="1" applyBorder="1" applyAlignment="1">
      <alignment horizontal="center" vertical="center"/>
    </xf>
    <xf numFmtId="1" fontId="28" fillId="12" borderId="4" xfId="0" applyNumberFormat="1" applyFont="1" applyFill="1" applyBorder="1" applyAlignment="1">
      <alignment horizontal="center" vertical="center"/>
    </xf>
    <xf numFmtId="1" fontId="28" fillId="12" borderId="3" xfId="0" applyNumberFormat="1" applyFont="1" applyFill="1" applyBorder="1" applyAlignment="1">
      <alignment horizontal="center" vertical="center"/>
    </xf>
    <xf numFmtId="9" fontId="8" fillId="12" borderId="32" xfId="7" applyFont="1" applyFill="1" applyBorder="1" applyAlignment="1">
      <alignment horizontal="center" vertical="center"/>
    </xf>
    <xf numFmtId="9" fontId="8" fillId="12" borderId="4" xfId="7" applyFont="1" applyFill="1" applyBorder="1" applyAlignment="1">
      <alignment horizontal="center" vertical="center"/>
    </xf>
    <xf numFmtId="9" fontId="8" fillId="12" borderId="3" xfId="7" applyFont="1" applyFill="1" applyBorder="1" applyAlignment="1">
      <alignment horizontal="center" vertical="center"/>
    </xf>
    <xf numFmtId="9" fontId="0" fillId="12" borderId="41" xfId="7" applyFont="1" applyFill="1" applyBorder="1" applyAlignment="1">
      <alignment horizontal="center" vertical="center"/>
    </xf>
    <xf numFmtId="9" fontId="0" fillId="12" borderId="7" xfId="7" applyFont="1" applyFill="1" applyBorder="1" applyAlignment="1">
      <alignment horizontal="center" vertical="center"/>
    </xf>
    <xf numFmtId="9" fontId="0" fillId="12" borderId="42" xfId="7" applyFont="1" applyFill="1" applyBorder="1" applyAlignment="1">
      <alignment horizontal="center" vertical="center"/>
    </xf>
    <xf numFmtId="0" fontId="9" fillId="12" borderId="10" xfId="0" applyFont="1" applyFill="1" applyBorder="1" applyAlignment="1">
      <alignment horizontal="center" vertical="center" wrapText="1"/>
    </xf>
    <xf numFmtId="0" fontId="9" fillId="12" borderId="43" xfId="0" applyFont="1" applyFill="1" applyBorder="1" applyAlignment="1">
      <alignment horizontal="center" vertical="center" wrapText="1"/>
    </xf>
    <xf numFmtId="0" fontId="9" fillId="12" borderId="44" xfId="0" applyFont="1" applyFill="1" applyBorder="1" applyAlignment="1">
      <alignment horizontal="center" vertical="center" wrapText="1"/>
    </xf>
    <xf numFmtId="9" fontId="6" fillId="12" borderId="1" xfId="0" applyNumberFormat="1" applyFont="1" applyFill="1" applyBorder="1" applyAlignment="1">
      <alignment horizontal="center" vertical="center" wrapText="1"/>
    </xf>
    <xf numFmtId="0" fontId="6" fillId="12" borderId="54" xfId="0" applyFont="1" applyFill="1" applyBorder="1" applyAlignment="1">
      <alignment horizontal="center" vertical="center" wrapText="1"/>
    </xf>
    <xf numFmtId="0" fontId="6" fillId="12" borderId="55" xfId="0" applyFont="1" applyFill="1" applyBorder="1" applyAlignment="1">
      <alignment horizontal="center" vertical="center" wrapText="1"/>
    </xf>
    <xf numFmtId="0" fontId="6" fillId="12" borderId="56" xfId="0" applyFont="1" applyFill="1" applyBorder="1" applyAlignment="1">
      <alignment horizontal="center" vertical="center" wrapText="1"/>
    </xf>
    <xf numFmtId="0" fontId="30" fillId="12" borderId="10" xfId="0" applyFont="1" applyFill="1" applyBorder="1" applyAlignment="1">
      <alignment horizontal="center" vertical="center" wrapText="1"/>
    </xf>
    <xf numFmtId="0" fontId="30" fillId="12" borderId="43" xfId="0" applyFont="1" applyFill="1" applyBorder="1" applyAlignment="1">
      <alignment horizontal="center" vertical="center" wrapText="1"/>
    </xf>
    <xf numFmtId="0" fontId="30" fillId="12" borderId="44" xfId="0" applyFont="1" applyFill="1" applyBorder="1" applyAlignment="1">
      <alignment horizontal="center" vertical="center" wrapText="1"/>
    </xf>
    <xf numFmtId="0" fontId="6" fillId="12" borderId="57" xfId="0" applyFont="1" applyFill="1" applyBorder="1" applyAlignment="1">
      <alignment horizontal="center" vertical="center" wrapText="1"/>
    </xf>
    <xf numFmtId="169" fontId="0" fillId="12" borderId="32" xfId="0" applyNumberFormat="1" applyFill="1" applyBorder="1" applyAlignment="1">
      <alignment horizontal="center" vertical="center"/>
    </xf>
    <xf numFmtId="169" fontId="0" fillId="12" borderId="3" xfId="0" applyNumberFormat="1" applyFill="1" applyBorder="1" applyAlignment="1">
      <alignment horizontal="center" vertical="center"/>
    </xf>
    <xf numFmtId="0" fontId="38" fillId="12" borderId="1" xfId="0" applyFont="1" applyFill="1" applyBorder="1" applyAlignment="1">
      <alignment horizontal="center" vertical="center" wrapText="1"/>
    </xf>
    <xf numFmtId="169" fontId="0" fillId="12" borderId="32" xfId="0" applyNumberFormat="1" applyFill="1" applyBorder="1" applyAlignment="1">
      <alignment horizontal="center" vertical="center" wrapText="1"/>
    </xf>
    <xf numFmtId="169" fontId="0" fillId="12" borderId="3" xfId="0" applyNumberFormat="1" applyFill="1" applyBorder="1" applyAlignment="1">
      <alignment horizontal="center" vertical="center" wrapText="1"/>
    </xf>
    <xf numFmtId="169" fontId="0" fillId="12" borderId="1" xfId="0" applyNumberFormat="1" applyFill="1" applyBorder="1" applyAlignment="1">
      <alignment horizontal="center" vertical="center"/>
    </xf>
    <xf numFmtId="0" fontId="38" fillId="12" borderId="1" xfId="0" applyFont="1" applyFill="1" applyBorder="1" applyAlignment="1">
      <alignment horizontal="left" vertical="center" wrapText="1"/>
    </xf>
    <xf numFmtId="0" fontId="0" fillId="12" borderId="1" xfId="0" applyFill="1" applyBorder="1" applyAlignment="1">
      <alignment horizontal="left" vertical="center" wrapText="1"/>
    </xf>
    <xf numFmtId="0" fontId="29" fillId="12" borderId="1" xfId="0" applyFont="1" applyFill="1" applyBorder="1" applyAlignment="1">
      <alignment horizontal="center" vertical="center" wrapText="1"/>
    </xf>
    <xf numFmtId="1" fontId="29" fillId="12" borderId="1" xfId="0" applyNumberFormat="1" applyFont="1" applyFill="1" applyBorder="1" applyAlignment="1">
      <alignment horizontal="center" vertical="center"/>
    </xf>
    <xf numFmtId="0" fontId="38" fillId="12" borderId="1" xfId="0" applyFont="1" applyFill="1" applyBorder="1" applyAlignment="1">
      <alignment horizontal="center" vertical="center"/>
    </xf>
    <xf numFmtId="166" fontId="38" fillId="12" borderId="1" xfId="5" applyFont="1" applyFill="1" applyBorder="1" applyAlignment="1">
      <alignment horizontal="center" vertical="center"/>
    </xf>
    <xf numFmtId="0" fontId="4" fillId="3" borderId="4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1" xfId="0" applyFont="1" applyBorder="1" applyAlignment="1">
      <alignment horizontal="center" vertical="center"/>
    </xf>
    <xf numFmtId="10" fontId="6" fillId="12" borderId="32" xfId="0" applyNumberFormat="1" applyFont="1" applyFill="1" applyBorder="1" applyAlignment="1">
      <alignment horizontal="center" vertical="center"/>
    </xf>
    <xf numFmtId="10" fontId="6" fillId="12" borderId="4" xfId="0" applyNumberFormat="1" applyFont="1" applyFill="1" applyBorder="1" applyAlignment="1">
      <alignment horizontal="center" vertical="center"/>
    </xf>
    <xf numFmtId="10" fontId="6" fillId="12" borderId="3" xfId="0" applyNumberFormat="1" applyFont="1" applyFill="1" applyBorder="1" applyAlignment="1">
      <alignment horizontal="center" vertical="center"/>
    </xf>
    <xf numFmtId="9" fontId="6" fillId="12" borderId="51" xfId="0" applyNumberFormat="1" applyFont="1" applyFill="1" applyBorder="1" applyAlignment="1">
      <alignment horizontal="center" vertical="center"/>
    </xf>
    <xf numFmtId="9" fontId="6" fillId="12" borderId="52" xfId="0" applyNumberFormat="1" applyFont="1" applyFill="1" applyBorder="1" applyAlignment="1">
      <alignment horizontal="center" vertical="center"/>
    </xf>
    <xf numFmtId="9" fontId="6" fillId="12" borderId="53" xfId="0" applyNumberFormat="1" applyFont="1" applyFill="1" applyBorder="1" applyAlignment="1">
      <alignment horizontal="center" vertical="center"/>
    </xf>
    <xf numFmtId="0" fontId="6" fillId="12" borderId="57" xfId="0" applyFont="1" applyFill="1" applyBorder="1" applyAlignment="1">
      <alignment horizontal="center" vertical="center"/>
    </xf>
    <xf numFmtId="9" fontId="0" fillId="12" borderId="47" xfId="7" applyFont="1" applyFill="1" applyBorder="1" applyAlignment="1">
      <alignment horizontal="center" vertical="center"/>
    </xf>
    <xf numFmtId="9" fontId="0" fillId="12" borderId="49" xfId="7" applyFont="1" applyFill="1" applyBorder="1" applyAlignment="1">
      <alignment horizontal="center" vertical="center"/>
    </xf>
    <xf numFmtId="9" fontId="0" fillId="12" borderId="50" xfId="7" applyFont="1" applyFill="1" applyBorder="1" applyAlignment="1">
      <alignment horizontal="center" vertical="center"/>
    </xf>
    <xf numFmtId="0" fontId="9" fillId="12"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0" fillId="0" borderId="3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xf>
    <xf numFmtId="0" fontId="0" fillId="0" borderId="3" xfId="0" applyBorder="1" applyAlignment="1">
      <alignment horizontal="left" vertical="top"/>
    </xf>
    <xf numFmtId="0" fontId="0" fillId="0" borderId="32" xfId="0" applyBorder="1" applyAlignment="1">
      <alignment horizontal="left" wrapText="1"/>
    </xf>
    <xf numFmtId="0" fontId="0" fillId="0" borderId="3" xfId="0" applyBorder="1" applyAlignment="1">
      <alignment horizontal="left"/>
    </xf>
    <xf numFmtId="0" fontId="45" fillId="0" borderId="36" xfId="0" applyFont="1" applyBorder="1" applyAlignment="1">
      <alignment horizontal="center" vertical="center" wrapText="1"/>
    </xf>
    <xf numFmtId="0" fontId="0" fillId="0" borderId="3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3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14" borderId="10" xfId="0" applyFill="1" applyBorder="1" applyAlignment="1">
      <alignment horizontal="center" vertical="center" wrapText="1"/>
    </xf>
    <xf numFmtId="0" fontId="0" fillId="14" borderId="43" xfId="0" applyFill="1" applyBorder="1" applyAlignment="1">
      <alignment horizontal="center" vertical="center" wrapText="1"/>
    </xf>
    <xf numFmtId="0" fontId="0" fillId="14" borderId="44" xfId="0" applyFill="1" applyBorder="1" applyAlignment="1">
      <alignment horizontal="center" vertical="center" wrapText="1"/>
    </xf>
    <xf numFmtId="0" fontId="0" fillId="10" borderId="32"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3" xfId="0" applyFill="1" applyBorder="1" applyAlignment="1">
      <alignment horizontal="center" vertical="center" wrapText="1"/>
    </xf>
    <xf numFmtId="0" fontId="0" fillId="11" borderId="3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32" xfId="0" applyFill="1" applyBorder="1" applyAlignment="1">
      <alignment horizontal="center" vertical="center"/>
    </xf>
    <xf numFmtId="0" fontId="0" fillId="11" borderId="4" xfId="0" applyFill="1" applyBorder="1" applyAlignment="1">
      <alignment horizontal="center" vertical="center"/>
    </xf>
    <xf numFmtId="0" fontId="0" fillId="11" borderId="3" xfId="0" applyFill="1" applyBorder="1" applyAlignment="1">
      <alignment horizontal="center" vertical="center"/>
    </xf>
    <xf numFmtId="169" fontId="0" fillId="11" borderId="32" xfId="0" applyNumberFormat="1" applyFill="1" applyBorder="1" applyAlignment="1">
      <alignment horizontal="center" vertical="center" wrapText="1"/>
    </xf>
    <xf numFmtId="169" fontId="0" fillId="11" borderId="4" xfId="0" applyNumberFormat="1" applyFill="1" applyBorder="1" applyAlignment="1">
      <alignment horizontal="center" vertical="center" wrapText="1"/>
    </xf>
    <xf numFmtId="1" fontId="0" fillId="11" borderId="32" xfId="0" applyNumberFormat="1" applyFill="1" applyBorder="1" applyAlignment="1">
      <alignment horizontal="center" vertical="center" wrapText="1"/>
    </xf>
    <xf numFmtId="1" fontId="0" fillId="11" borderId="4" xfId="0" applyNumberFormat="1" applyFill="1" applyBorder="1" applyAlignment="1">
      <alignment horizontal="center" vertical="center" wrapText="1"/>
    </xf>
    <xf numFmtId="169" fontId="0" fillId="11" borderId="3" xfId="0" applyNumberFormat="1" applyFill="1" applyBorder="1" applyAlignment="1">
      <alignment horizontal="center" vertical="center" wrapText="1"/>
    </xf>
    <xf numFmtId="1" fontId="0" fillId="11" borderId="3" xfId="0" applyNumberFormat="1" applyFill="1" applyBorder="1" applyAlignment="1">
      <alignment horizontal="center" vertical="center" wrapText="1"/>
    </xf>
    <xf numFmtId="0" fontId="0" fillId="14" borderId="3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32" xfId="0" applyFill="1" applyBorder="1" applyAlignment="1">
      <alignment horizontal="center" vertical="center"/>
    </xf>
    <xf numFmtId="0" fontId="0" fillId="14" borderId="4" xfId="0" applyFill="1" applyBorder="1" applyAlignment="1">
      <alignment horizontal="center" vertical="center"/>
    </xf>
    <xf numFmtId="0" fontId="0" fillId="14" borderId="3" xfId="0" applyFill="1" applyBorder="1" applyAlignment="1">
      <alignment horizontal="center" vertical="center"/>
    </xf>
    <xf numFmtId="167" fontId="6" fillId="14" borderId="32" xfId="0" applyNumberFormat="1" applyFont="1" applyFill="1" applyBorder="1" applyAlignment="1">
      <alignment horizontal="center" vertical="center"/>
    </xf>
    <xf numFmtId="167" fontId="6" fillId="14" borderId="4" xfId="0" applyNumberFormat="1" applyFont="1" applyFill="1" applyBorder="1" applyAlignment="1">
      <alignment horizontal="center" vertical="center"/>
    </xf>
    <xf numFmtId="167" fontId="6" fillId="14" borderId="3" xfId="0" applyNumberFormat="1" applyFont="1" applyFill="1" applyBorder="1" applyAlignment="1">
      <alignment horizontal="center" vertical="center"/>
    </xf>
    <xf numFmtId="167" fontId="6" fillId="14" borderId="32" xfId="0" applyNumberFormat="1" applyFont="1" applyFill="1" applyBorder="1" applyAlignment="1">
      <alignment horizontal="center" vertical="center" wrapText="1"/>
    </xf>
    <xf numFmtId="167" fontId="6" fillId="14" borderId="4" xfId="0" applyNumberFormat="1" applyFont="1" applyFill="1" applyBorder="1" applyAlignment="1">
      <alignment horizontal="center" vertical="center" wrapText="1"/>
    </xf>
    <xf numFmtId="167" fontId="6" fillId="14" borderId="3" xfId="0" applyNumberFormat="1"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3" xfId="0" applyFont="1" applyFill="1" applyBorder="1" applyAlignment="1">
      <alignment horizontal="center" vertical="center" wrapText="1"/>
    </xf>
    <xf numFmtId="1" fontId="11" fillId="14" borderId="32" xfId="0" applyNumberFormat="1" applyFont="1" applyFill="1" applyBorder="1" applyAlignment="1">
      <alignment horizontal="center" vertical="center"/>
    </xf>
    <xf numFmtId="1" fontId="11" fillId="14" borderId="4" xfId="0" applyNumberFormat="1" applyFont="1" applyFill="1" applyBorder="1" applyAlignment="1">
      <alignment horizontal="center" vertical="center"/>
    </xf>
    <xf numFmtId="1" fontId="11" fillId="14" borderId="3" xfId="0" applyNumberFormat="1" applyFont="1" applyFill="1" applyBorder="1" applyAlignment="1">
      <alignment horizontal="center" vertical="center"/>
    </xf>
    <xf numFmtId="170" fontId="0" fillId="11" borderId="32" xfId="0" applyNumberFormat="1" applyFill="1" applyBorder="1" applyAlignment="1">
      <alignment horizontal="center" vertical="center"/>
    </xf>
    <xf numFmtId="170" fontId="0" fillId="11" borderId="4" xfId="0" applyNumberFormat="1" applyFill="1" applyBorder="1" applyAlignment="1">
      <alignment horizontal="center" vertical="center"/>
    </xf>
    <xf numFmtId="170" fontId="0" fillId="11" borderId="3" xfId="0" applyNumberFormat="1" applyFill="1" applyBorder="1" applyAlignment="1">
      <alignment horizontal="center" vertical="center"/>
    </xf>
    <xf numFmtId="0" fontId="9" fillId="11" borderId="32"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4" xfId="0" applyFont="1" applyFill="1" applyBorder="1" applyAlignment="1">
      <alignment horizontal="center" vertical="center" wrapText="1"/>
    </xf>
    <xf numFmtId="167" fontId="6" fillId="11" borderId="32" xfId="0" applyNumberFormat="1" applyFont="1" applyFill="1" applyBorder="1" applyAlignment="1">
      <alignment horizontal="center" vertical="center" wrapText="1"/>
    </xf>
    <xf numFmtId="167" fontId="6" fillId="11" borderId="4" xfId="0" applyNumberFormat="1"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4" xfId="0" applyFont="1" applyFill="1" applyBorder="1" applyAlignment="1">
      <alignment horizontal="center" vertical="center" wrapText="1"/>
    </xf>
    <xf numFmtId="169" fontId="0" fillId="10" borderId="32" xfId="0" applyNumberFormat="1" applyFill="1" applyBorder="1" applyAlignment="1">
      <alignment horizontal="center" vertical="center" wrapText="1"/>
    </xf>
    <xf numFmtId="169" fontId="0" fillId="10" borderId="4" xfId="0" applyNumberFormat="1" applyFill="1" applyBorder="1" applyAlignment="1">
      <alignment horizontal="center" vertical="center" wrapText="1"/>
    </xf>
    <xf numFmtId="169" fontId="0" fillId="10" borderId="3" xfId="0" applyNumberFormat="1" applyFill="1" applyBorder="1" applyAlignment="1">
      <alignment horizontal="center" vertical="center" wrapText="1"/>
    </xf>
    <xf numFmtId="0" fontId="0" fillId="8" borderId="32" xfId="0" applyFill="1"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11" fillId="8" borderId="32" xfId="0" applyFont="1" applyFill="1" applyBorder="1" applyAlignment="1">
      <alignment horizontal="center" vertical="center" wrapText="1"/>
    </xf>
    <xf numFmtId="0" fontId="11" fillId="8" borderId="3" xfId="0" applyFont="1" applyFill="1" applyBorder="1" applyAlignment="1">
      <alignment horizontal="center" vertical="center" wrapText="1"/>
    </xf>
    <xf numFmtId="1" fontId="11" fillId="8" borderId="32" xfId="0" applyNumberFormat="1" applyFont="1" applyFill="1" applyBorder="1" applyAlignment="1">
      <alignment horizontal="center" vertical="center" wrapText="1"/>
    </xf>
    <xf numFmtId="1" fontId="11" fillId="8" borderId="3"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9" fontId="0" fillId="14" borderId="32" xfId="0" applyNumberFormat="1" applyFill="1" applyBorder="1" applyAlignment="1">
      <alignment horizontal="center" vertical="center"/>
    </xf>
    <xf numFmtId="0" fontId="0" fillId="11" borderId="1" xfId="0" applyFill="1" applyBorder="1" applyAlignment="1">
      <alignment horizontal="center" vertical="center" wrapText="1"/>
    </xf>
    <xf numFmtId="10" fontId="0" fillId="11" borderId="1" xfId="0" applyNumberFormat="1" applyFill="1" applyBorder="1" applyAlignment="1">
      <alignment horizontal="center" vertical="center" wrapText="1"/>
    </xf>
    <xf numFmtId="174" fontId="0" fillId="11" borderId="1" xfId="0" applyNumberFormat="1" applyFill="1" applyBorder="1" applyAlignment="1">
      <alignment horizontal="center" vertical="center" wrapText="1"/>
    </xf>
    <xf numFmtId="0" fontId="0" fillId="11" borderId="1" xfId="0" applyFill="1" applyBorder="1" applyAlignment="1">
      <alignment horizontal="center" vertical="center"/>
    </xf>
    <xf numFmtId="0" fontId="0" fillId="8" borderId="1" xfId="0" applyFill="1" applyBorder="1" applyAlignment="1">
      <alignment horizontal="center" vertical="center" wrapText="1"/>
    </xf>
    <xf numFmtId="9" fontId="0" fillId="8" borderId="1" xfId="0" applyNumberFormat="1" applyFill="1" applyBorder="1" applyAlignment="1">
      <alignment horizontal="center" vertical="center"/>
    </xf>
    <xf numFmtId="0" fontId="0" fillId="8" borderId="1" xfId="0" applyFill="1" applyBorder="1" applyAlignment="1">
      <alignment horizontal="center" vertical="center"/>
    </xf>
    <xf numFmtId="174" fontId="0" fillId="12" borderId="32" xfId="0" applyNumberFormat="1" applyFill="1" applyBorder="1" applyAlignment="1">
      <alignment horizontal="center" vertical="center" wrapText="1"/>
    </xf>
    <xf numFmtId="174" fontId="0" fillId="12" borderId="4" xfId="0" applyNumberFormat="1" applyFill="1" applyBorder="1" applyAlignment="1">
      <alignment horizontal="center" vertical="center" wrapText="1"/>
    </xf>
    <xf numFmtId="174" fontId="0" fillId="12" borderId="3" xfId="0" applyNumberFormat="1" applyFill="1" applyBorder="1" applyAlignment="1">
      <alignment horizontal="center" vertical="center" wrapText="1"/>
    </xf>
    <xf numFmtId="0" fontId="31"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0" fillId="9" borderId="32" xfId="0" applyFill="1" applyBorder="1" applyAlignment="1">
      <alignment horizontal="center" vertical="center"/>
    </xf>
    <xf numFmtId="0" fontId="0" fillId="9" borderId="4" xfId="0" applyFill="1" applyBorder="1" applyAlignment="1">
      <alignment horizontal="center" vertical="center"/>
    </xf>
    <xf numFmtId="0" fontId="0" fillId="9" borderId="3" xfId="0" applyFill="1" applyBorder="1" applyAlignment="1">
      <alignment horizontal="center" vertical="center"/>
    </xf>
    <xf numFmtId="0" fontId="0" fillId="9" borderId="3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22" fillId="5" borderId="2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1" xfId="0" applyFont="1" applyFill="1" applyBorder="1" applyAlignment="1">
      <alignment horizontal="center" vertical="center" wrapText="1"/>
    </xf>
    <xf numFmtId="0" fontId="4" fillId="18" borderId="46"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0" fillId="6" borderId="1" xfId="0"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3" xfId="0"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31" fillId="10" borderId="32"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31" fillId="10" borderId="32" xfId="0" applyFont="1" applyFill="1" applyBorder="1" applyAlignment="1">
      <alignment horizontal="center" vertical="center"/>
    </xf>
    <xf numFmtId="0" fontId="31" fillId="10" borderId="4" xfId="0" applyFont="1" applyFill="1" applyBorder="1" applyAlignment="1">
      <alignment horizontal="center" vertical="center"/>
    </xf>
    <xf numFmtId="0" fontId="31" fillId="10" borderId="3" xfId="0" applyFont="1" applyFill="1" applyBorder="1" applyAlignment="1">
      <alignment horizontal="center" vertical="center"/>
    </xf>
    <xf numFmtId="0" fontId="0" fillId="10" borderId="32" xfId="0" applyFill="1" applyBorder="1" applyAlignment="1">
      <alignment horizontal="center" vertical="center"/>
    </xf>
    <xf numFmtId="0" fontId="0" fillId="10" borderId="4" xfId="0" applyFill="1" applyBorder="1" applyAlignment="1">
      <alignment horizontal="center" vertical="center"/>
    </xf>
    <xf numFmtId="0" fontId="0" fillId="10" borderId="3" xfId="0" applyFill="1" applyBorder="1" applyAlignment="1">
      <alignment horizontal="center" vertical="center"/>
    </xf>
    <xf numFmtId="171" fontId="0" fillId="10" borderId="32" xfId="6" applyNumberFormat="1" applyFont="1" applyFill="1" applyBorder="1" applyAlignment="1">
      <alignment horizontal="center" vertical="center"/>
    </xf>
    <xf numFmtId="171" fontId="0" fillId="10" borderId="3" xfId="6" applyNumberFormat="1" applyFont="1" applyFill="1" applyBorder="1" applyAlignment="1">
      <alignment horizontal="center" vertical="center"/>
    </xf>
    <xf numFmtId="3" fontId="31" fillId="10" borderId="32" xfId="0" applyNumberFormat="1" applyFont="1" applyFill="1" applyBorder="1" applyAlignment="1">
      <alignment horizontal="center" vertical="center" wrapText="1"/>
    </xf>
    <xf numFmtId="3" fontId="31" fillId="10" borderId="4" xfId="0" applyNumberFormat="1" applyFont="1" applyFill="1" applyBorder="1" applyAlignment="1">
      <alignment horizontal="center" vertical="center" wrapText="1"/>
    </xf>
    <xf numFmtId="3" fontId="31" fillId="10" borderId="3" xfId="0" applyNumberFormat="1" applyFont="1" applyFill="1" applyBorder="1" applyAlignment="1">
      <alignment horizontal="center" vertical="center" wrapText="1"/>
    </xf>
    <xf numFmtId="171" fontId="0" fillId="10" borderId="4" xfId="6" applyNumberFormat="1" applyFont="1" applyFill="1" applyBorder="1" applyAlignment="1">
      <alignment horizontal="center" vertical="center"/>
    </xf>
    <xf numFmtId="0" fontId="7" fillId="6" borderId="3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 xfId="0" applyFont="1" applyFill="1" applyBorder="1" applyAlignment="1">
      <alignment horizontal="center" vertical="center" wrapText="1"/>
    </xf>
    <xf numFmtId="1" fontId="0" fillId="6" borderId="32" xfId="0" applyNumberFormat="1" applyFill="1" applyBorder="1" applyAlignment="1">
      <alignment horizontal="center" vertical="center" wrapText="1"/>
    </xf>
    <xf numFmtId="1" fontId="0" fillId="6" borderId="3" xfId="0" applyNumberFormat="1" applyFill="1" applyBorder="1" applyAlignment="1">
      <alignment horizontal="center" vertical="center" wrapText="1"/>
    </xf>
    <xf numFmtId="166" fontId="0" fillId="11" borderId="1" xfId="5" applyFont="1" applyFill="1" applyBorder="1" applyAlignment="1">
      <alignment horizontal="center" vertical="center" wrapText="1"/>
    </xf>
    <xf numFmtId="0" fontId="11" fillId="11" borderId="1" xfId="0" applyFont="1" applyFill="1" applyBorder="1" applyAlignment="1">
      <alignment horizontal="center" vertical="center" wrapText="1"/>
    </xf>
    <xf numFmtId="1" fontId="1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wrapText="1"/>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167" fontId="6" fillId="11" borderId="1" xfId="0" applyNumberFormat="1" applyFont="1" applyFill="1" applyBorder="1" applyAlignment="1">
      <alignment horizontal="center" vertical="center" wrapText="1"/>
    </xf>
    <xf numFmtId="0" fontId="0" fillId="6" borderId="4" xfId="0" applyFill="1" applyBorder="1" applyAlignment="1">
      <alignment horizontal="center" vertical="center" wrapText="1"/>
    </xf>
    <xf numFmtId="0" fontId="29" fillId="6" borderId="1"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1" fontId="11" fillId="9" borderId="32" xfId="0" applyNumberFormat="1" applyFont="1" applyFill="1" applyBorder="1" applyAlignment="1">
      <alignment horizontal="center" vertical="center"/>
    </xf>
    <xf numFmtId="1" fontId="11" fillId="9" borderId="4" xfId="0" applyNumberFormat="1" applyFont="1" applyFill="1" applyBorder="1" applyAlignment="1">
      <alignment horizontal="center" vertical="center"/>
    </xf>
    <xf numFmtId="1" fontId="11" fillId="9" borderId="3" xfId="0" applyNumberFormat="1" applyFont="1" applyFill="1" applyBorder="1" applyAlignment="1">
      <alignment horizontal="center" vertical="center"/>
    </xf>
    <xf numFmtId="0" fontId="10" fillId="6" borderId="3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167" fontId="6" fillId="6" borderId="32" xfId="0" applyNumberFormat="1" applyFont="1" applyFill="1" applyBorder="1" applyAlignment="1">
      <alignment horizontal="center" vertical="center" wrapText="1"/>
    </xf>
    <xf numFmtId="167" fontId="6" fillId="6" borderId="4" xfId="0" applyNumberFormat="1" applyFont="1" applyFill="1" applyBorder="1" applyAlignment="1">
      <alignment horizontal="center" vertical="center" wrapText="1"/>
    </xf>
    <xf numFmtId="167" fontId="6" fillId="6" borderId="3" xfId="0" applyNumberFormat="1"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32" fillId="9" borderId="3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28" fillId="9" borderId="3" xfId="0" applyFont="1" applyFill="1" applyBorder="1" applyAlignment="1">
      <alignment horizontal="center" vertical="center" wrapText="1"/>
    </xf>
    <xf numFmtId="170" fontId="0" fillId="9" borderId="32" xfId="0" applyNumberFormat="1" applyFill="1" applyBorder="1" applyAlignment="1">
      <alignment horizontal="center" vertical="center"/>
    </xf>
    <xf numFmtId="170" fontId="0" fillId="9" borderId="3" xfId="0" applyNumberFormat="1" applyFill="1" applyBorder="1" applyAlignment="1">
      <alignment horizontal="center" vertical="center"/>
    </xf>
    <xf numFmtId="0" fontId="8" fillId="9" borderId="32" xfId="0" applyFont="1" applyFill="1" applyBorder="1" applyAlignment="1">
      <alignment horizontal="center" vertical="center"/>
    </xf>
    <xf numFmtId="0" fontId="8" fillId="9" borderId="3" xfId="0" applyFont="1" applyFill="1" applyBorder="1" applyAlignment="1">
      <alignment horizontal="center" vertical="center"/>
    </xf>
    <xf numFmtId="0" fontId="7" fillId="9" borderId="32" xfId="0" applyFont="1" applyFill="1" applyBorder="1" applyAlignment="1">
      <alignment horizontal="center" vertical="center"/>
    </xf>
    <xf numFmtId="0" fontId="7" fillId="9" borderId="3" xfId="0" applyFont="1" applyFill="1" applyBorder="1" applyAlignment="1">
      <alignment horizontal="center" vertical="center"/>
    </xf>
    <xf numFmtId="1" fontId="0" fillId="9" borderId="32" xfId="0" applyNumberFormat="1" applyFill="1" applyBorder="1" applyAlignment="1">
      <alignment horizontal="center" vertical="center"/>
    </xf>
    <xf numFmtId="1" fontId="0" fillId="9" borderId="4" xfId="0" applyNumberFormat="1" applyFill="1" applyBorder="1" applyAlignment="1">
      <alignment horizontal="center" vertical="center"/>
    </xf>
    <xf numFmtId="1" fontId="0" fillId="9" borderId="3" xfId="0" applyNumberFormat="1" applyFill="1" applyBorder="1" applyAlignment="1">
      <alignment horizontal="center" vertical="center"/>
    </xf>
    <xf numFmtId="0" fontId="8" fillId="9" borderId="4" xfId="0" applyFont="1" applyFill="1" applyBorder="1" applyAlignment="1">
      <alignment horizontal="center" vertical="center"/>
    </xf>
    <xf numFmtId="0" fontId="7" fillId="9" borderId="4" xfId="0" applyFont="1" applyFill="1" applyBorder="1" applyAlignment="1">
      <alignment horizontal="center" vertical="center"/>
    </xf>
    <xf numFmtId="0" fontId="32" fillId="9" borderId="4" xfId="0" applyFont="1" applyFill="1" applyBorder="1" applyAlignment="1">
      <alignment horizontal="center" vertical="center" wrapText="1"/>
    </xf>
    <xf numFmtId="0" fontId="0" fillId="13" borderId="32"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32" xfId="0" applyFill="1" applyBorder="1" applyAlignment="1">
      <alignment horizontal="center" vertical="center"/>
    </xf>
    <xf numFmtId="0" fontId="0" fillId="13" borderId="3" xfId="0" applyFill="1" applyBorder="1" applyAlignment="1">
      <alignment horizontal="center" vertical="center"/>
    </xf>
    <xf numFmtId="0" fontId="0" fillId="7" borderId="1" xfId="0" applyFill="1" applyBorder="1" applyAlignment="1">
      <alignment horizontal="center" vertical="center" wrapText="1"/>
    </xf>
    <xf numFmtId="1" fontId="0" fillId="13" borderId="32" xfId="0" applyNumberFormat="1" applyFill="1" applyBorder="1" applyAlignment="1">
      <alignment horizontal="center" vertical="center"/>
    </xf>
    <xf numFmtId="1" fontId="0" fillId="13" borderId="4" xfId="0" applyNumberFormat="1" applyFill="1" applyBorder="1" applyAlignment="1">
      <alignment horizontal="center" vertical="center"/>
    </xf>
    <xf numFmtId="1" fontId="0" fillId="13" borderId="3" xfId="0" applyNumberFormat="1" applyFill="1" applyBorder="1" applyAlignment="1">
      <alignment horizontal="center" vertical="center"/>
    </xf>
    <xf numFmtId="0" fontId="0" fillId="13" borderId="4" xfId="0" applyFill="1" applyBorder="1" applyAlignment="1">
      <alignment horizontal="center" vertical="center"/>
    </xf>
    <xf numFmtId="0" fontId="0" fillId="13" borderId="32" xfId="0" applyFill="1" applyBorder="1" applyAlignment="1">
      <alignment horizontal="center"/>
    </xf>
    <xf numFmtId="0" fontId="0" fillId="13" borderId="4" xfId="0" applyFill="1" applyBorder="1" applyAlignment="1">
      <alignment horizontal="center"/>
    </xf>
    <xf numFmtId="0" fontId="0" fillId="13" borderId="3" xfId="0" applyFill="1" applyBorder="1" applyAlignment="1">
      <alignment horizontal="center"/>
    </xf>
    <xf numFmtId="0" fontId="11" fillId="7" borderId="3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31" fillId="7" borderId="1" xfId="0" applyFont="1" applyFill="1" applyBorder="1" applyAlignment="1">
      <alignment horizontal="center" vertical="center" wrapText="1"/>
    </xf>
    <xf numFmtId="1" fontId="31" fillId="7" borderId="1" xfId="0" applyNumberFormat="1" applyFont="1" applyFill="1" applyBorder="1" applyAlignment="1">
      <alignment horizontal="center" vertical="center" wrapText="1"/>
    </xf>
    <xf numFmtId="0" fontId="0" fillId="15" borderId="32"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1" xfId="0" applyFill="1" applyBorder="1" applyAlignment="1">
      <alignment horizontal="center" vertical="center" wrapText="1"/>
    </xf>
    <xf numFmtId="167" fontId="6" fillId="15" borderId="32" xfId="0" applyNumberFormat="1" applyFont="1" applyFill="1" applyBorder="1" applyAlignment="1">
      <alignment horizontal="center" vertical="center" wrapText="1"/>
    </xf>
    <xf numFmtId="167" fontId="6" fillId="15" borderId="4" xfId="0" applyNumberFormat="1" applyFont="1" applyFill="1" applyBorder="1" applyAlignment="1">
      <alignment horizontal="center" vertical="center" wrapText="1"/>
    </xf>
    <xf numFmtId="167" fontId="6" fillId="15" borderId="3" xfId="0" applyNumberFormat="1"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3" xfId="0" applyFont="1" applyFill="1" applyBorder="1" applyAlignment="1">
      <alignment horizontal="center" vertical="center" wrapText="1"/>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169" fontId="0" fillId="13" borderId="32" xfId="0" applyNumberFormat="1" applyFill="1" applyBorder="1" applyAlignment="1">
      <alignment horizontal="center" vertical="center"/>
    </xf>
    <xf numFmtId="169" fontId="0" fillId="13" borderId="3" xfId="0" applyNumberFormat="1" applyFill="1" applyBorder="1" applyAlignment="1">
      <alignment horizontal="center" vertical="center"/>
    </xf>
    <xf numFmtId="166" fontId="0" fillId="13" borderId="32" xfId="0" applyNumberFormat="1" applyFill="1" applyBorder="1" applyAlignment="1">
      <alignment horizontal="center" vertical="center"/>
    </xf>
    <xf numFmtId="166" fontId="0" fillId="13" borderId="4" xfId="0" applyNumberFormat="1" applyFill="1" applyBorder="1" applyAlignment="1">
      <alignment horizontal="center" vertical="center"/>
    </xf>
    <xf numFmtId="166" fontId="0" fillId="13" borderId="3" xfId="0" applyNumberFormat="1" applyFill="1" applyBorder="1" applyAlignment="1">
      <alignment horizontal="center" vertical="center"/>
    </xf>
    <xf numFmtId="0" fontId="0" fillId="13" borderId="4" xfId="0" applyFill="1" applyBorder="1" applyAlignment="1">
      <alignment horizontal="center" vertical="center" wrapText="1"/>
    </xf>
    <xf numFmtId="166" fontId="0" fillId="14" borderId="32" xfId="5" applyFont="1" applyFill="1" applyBorder="1" applyAlignment="1">
      <alignment horizontal="center" vertical="center"/>
    </xf>
    <xf numFmtId="166" fontId="0" fillId="14" borderId="4" xfId="5" applyFont="1" applyFill="1" applyBorder="1" applyAlignment="1">
      <alignment horizontal="center" vertical="center"/>
    </xf>
    <xf numFmtId="166" fontId="0" fillId="14" borderId="3" xfId="5" applyFont="1" applyFill="1" applyBorder="1" applyAlignment="1">
      <alignment horizontal="center" vertical="center"/>
    </xf>
    <xf numFmtId="17" fontId="0" fillId="13" borderId="32" xfId="0" applyNumberFormat="1" applyFill="1" applyBorder="1" applyAlignment="1">
      <alignment horizontal="center" vertical="center"/>
    </xf>
    <xf numFmtId="17" fontId="0" fillId="13" borderId="3" xfId="0" applyNumberFormat="1" applyFill="1" applyBorder="1" applyAlignment="1">
      <alignment horizontal="center" vertical="center"/>
    </xf>
    <xf numFmtId="0" fontId="29" fillId="10" borderId="32"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3" xfId="0" applyFont="1" applyFill="1" applyBorder="1" applyAlignment="1">
      <alignment horizontal="center" vertical="center" wrapText="1"/>
    </xf>
    <xf numFmtId="169" fontId="0" fillId="13" borderId="32" xfId="0" applyNumberFormat="1" applyFill="1" applyBorder="1" applyAlignment="1">
      <alignment horizontal="center" vertical="center" wrapText="1"/>
    </xf>
    <xf numFmtId="169" fontId="0" fillId="13" borderId="3" xfId="0" applyNumberFormat="1" applyFill="1" applyBorder="1" applyAlignment="1">
      <alignment horizontal="center" vertical="center" wrapText="1"/>
    </xf>
    <xf numFmtId="3" fontId="0" fillId="13" borderId="32" xfId="0" applyNumberFormat="1" applyFill="1" applyBorder="1" applyAlignment="1">
      <alignment horizontal="center" vertical="center"/>
    </xf>
    <xf numFmtId="3" fontId="0" fillId="13" borderId="3" xfId="0" applyNumberFormat="1" applyFill="1" applyBorder="1" applyAlignment="1">
      <alignment horizontal="center" vertical="center"/>
    </xf>
    <xf numFmtId="0" fontId="31" fillId="13" borderId="32"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8" fillId="13" borderId="32"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3" xfId="0" applyFont="1" applyFill="1" applyBorder="1" applyAlignment="1">
      <alignment horizontal="center" vertical="center"/>
    </xf>
    <xf numFmtId="0" fontId="11" fillId="13" borderId="32"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0" fillId="13" borderId="41" xfId="0" applyFill="1" applyBorder="1" applyAlignment="1">
      <alignment horizontal="center" vertical="center"/>
    </xf>
    <xf numFmtId="0" fontId="0" fillId="13" borderId="7" xfId="0" applyFill="1" applyBorder="1" applyAlignment="1">
      <alignment horizontal="center" vertical="center"/>
    </xf>
    <xf numFmtId="0" fontId="0" fillId="13" borderId="42" xfId="0" applyFill="1" applyBorder="1" applyAlignment="1">
      <alignment horizontal="center" vertical="center"/>
    </xf>
    <xf numFmtId="0" fontId="0" fillId="13" borderId="1" xfId="0" applyFill="1" applyBorder="1" applyAlignment="1">
      <alignment horizontal="center" vertical="center"/>
    </xf>
    <xf numFmtId="0" fontId="11" fillId="8" borderId="4" xfId="0" applyFont="1" applyFill="1" applyBorder="1" applyAlignment="1">
      <alignment horizontal="center" vertical="center" wrapText="1"/>
    </xf>
    <xf numFmtId="0" fontId="0" fillId="13" borderId="1" xfId="0" applyFill="1" applyBorder="1" applyAlignment="1">
      <alignment horizontal="center" vertical="center" wrapText="1"/>
    </xf>
    <xf numFmtId="10" fontId="0" fillId="13" borderId="32" xfId="0" applyNumberFormat="1" applyFill="1" applyBorder="1" applyAlignment="1">
      <alignment horizontal="center" vertical="center" wrapText="1"/>
    </xf>
    <xf numFmtId="10" fontId="0" fillId="13" borderId="4" xfId="0" applyNumberFormat="1" applyFill="1" applyBorder="1" applyAlignment="1">
      <alignment horizontal="center" vertical="center" wrapText="1"/>
    </xf>
    <xf numFmtId="10" fontId="0" fillId="13" borderId="3" xfId="0" applyNumberFormat="1" applyFill="1" applyBorder="1" applyAlignment="1">
      <alignment horizontal="center" vertical="center" wrapText="1"/>
    </xf>
    <xf numFmtId="174" fontId="0" fillId="13" borderId="32" xfId="0" applyNumberFormat="1" applyFill="1" applyBorder="1" applyAlignment="1">
      <alignment horizontal="center" vertical="center" wrapText="1"/>
    </xf>
    <xf numFmtId="174" fontId="0" fillId="13" borderId="4" xfId="0" applyNumberFormat="1" applyFill="1" applyBorder="1" applyAlignment="1">
      <alignment horizontal="center" vertical="center" wrapText="1"/>
    </xf>
    <xf numFmtId="174" fontId="0" fillId="13" borderId="3" xfId="0" applyNumberFormat="1" applyFill="1" applyBorder="1" applyAlignment="1">
      <alignment horizontal="center" vertical="center" wrapText="1"/>
    </xf>
    <xf numFmtId="169" fontId="0" fillId="13" borderId="4" xfId="0" applyNumberFormat="1" applyFill="1" applyBorder="1" applyAlignment="1">
      <alignment horizontal="center" vertical="center" wrapText="1"/>
    </xf>
    <xf numFmtId="169" fontId="0" fillId="13" borderId="4" xfId="0" applyNumberFormat="1" applyFill="1" applyBorder="1" applyAlignment="1">
      <alignment horizontal="center" vertical="center"/>
    </xf>
    <xf numFmtId="1" fontId="11" fillId="8" borderId="32" xfId="0" applyNumberFormat="1" applyFont="1" applyFill="1" applyBorder="1" applyAlignment="1">
      <alignment horizontal="center" vertical="center"/>
    </xf>
    <xf numFmtId="1" fontId="11" fillId="8" borderId="4"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0" fontId="9" fillId="13" borderId="32"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3" xfId="0" applyFont="1" applyFill="1" applyBorder="1" applyAlignment="1">
      <alignment horizontal="center" vertical="center" wrapText="1"/>
    </xf>
    <xf numFmtId="167" fontId="6" fillId="13" borderId="32" xfId="0" applyNumberFormat="1" applyFont="1" applyFill="1" applyBorder="1" applyAlignment="1">
      <alignment horizontal="center" vertical="center" wrapText="1"/>
    </xf>
    <xf numFmtId="167" fontId="6" fillId="13" borderId="4" xfId="0" applyNumberFormat="1" applyFont="1" applyFill="1" applyBorder="1" applyAlignment="1">
      <alignment horizontal="center" vertical="center" wrapText="1"/>
    </xf>
    <xf numFmtId="167" fontId="6" fillId="13" borderId="3" xfId="0" applyNumberFormat="1" applyFont="1" applyFill="1" applyBorder="1" applyAlignment="1">
      <alignment horizontal="center" vertical="center" wrapText="1"/>
    </xf>
    <xf numFmtId="1" fontId="11" fillId="13" borderId="32" xfId="0" applyNumberFormat="1" applyFont="1" applyFill="1" applyBorder="1" applyAlignment="1">
      <alignment horizontal="center" vertical="center"/>
    </xf>
    <xf numFmtId="1" fontId="11" fillId="13" borderId="4" xfId="0" applyNumberFormat="1" applyFont="1" applyFill="1" applyBorder="1" applyAlignment="1">
      <alignment horizontal="center" vertical="center"/>
    </xf>
    <xf numFmtId="1" fontId="11" fillId="13" borderId="3" xfId="0" applyNumberFormat="1" applyFont="1" applyFill="1" applyBorder="1" applyAlignment="1">
      <alignment horizontal="center" vertical="center"/>
    </xf>
    <xf numFmtId="167" fontId="6" fillId="8" borderId="32" xfId="0" applyNumberFormat="1" applyFont="1" applyFill="1" applyBorder="1" applyAlignment="1">
      <alignment horizontal="center" vertical="center" wrapText="1"/>
    </xf>
    <xf numFmtId="167" fontId="6" fillId="8" borderId="4" xfId="0" applyNumberFormat="1" applyFont="1" applyFill="1" applyBorder="1" applyAlignment="1">
      <alignment horizontal="center" vertical="center" wrapText="1"/>
    </xf>
    <xf numFmtId="167" fontId="6" fillId="8" borderId="3" xfId="0" applyNumberFormat="1"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9" fontId="0" fillId="12" borderId="32" xfId="0" applyNumberFormat="1" applyFill="1" applyBorder="1" applyAlignment="1">
      <alignment horizontal="center" vertical="center" wrapText="1"/>
    </xf>
    <xf numFmtId="9" fontId="0" fillId="12" borderId="4" xfId="0" applyNumberFormat="1" applyFill="1" applyBorder="1" applyAlignment="1">
      <alignment horizontal="center" vertical="center" wrapText="1"/>
    </xf>
    <xf numFmtId="0" fontId="31" fillId="12" borderId="3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31" fillId="12" borderId="32" xfId="0" applyFont="1" applyFill="1" applyBorder="1" applyAlignment="1">
      <alignment horizontal="center" vertical="center"/>
    </xf>
    <xf numFmtId="0" fontId="31" fillId="12" borderId="4" xfId="0" applyFont="1" applyFill="1" applyBorder="1" applyAlignment="1">
      <alignment horizontal="center" vertical="center"/>
    </xf>
    <xf numFmtId="0" fontId="31" fillId="12" borderId="3" xfId="0" applyFont="1" applyFill="1" applyBorder="1" applyAlignment="1">
      <alignment horizontal="center" vertical="center"/>
    </xf>
    <xf numFmtId="164" fontId="11" fillId="10" borderId="32" xfId="0" applyNumberFormat="1" applyFont="1" applyFill="1" applyBorder="1" applyAlignment="1">
      <alignment horizontal="center" vertical="center"/>
    </xf>
    <xf numFmtId="164" fontId="11" fillId="10" borderId="4"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9" fontId="0" fillId="12" borderId="4" xfId="7" applyFont="1" applyFill="1" applyBorder="1" applyAlignment="1">
      <alignment horizontal="center" vertical="center"/>
    </xf>
    <xf numFmtId="9" fontId="0" fillId="12" borderId="32" xfId="0" applyNumberFormat="1" applyFill="1" applyBorder="1" applyAlignment="1">
      <alignment horizontal="center" vertical="center"/>
    </xf>
    <xf numFmtId="9" fontId="0" fillId="12" borderId="4" xfId="0" applyNumberFormat="1" applyFill="1" applyBorder="1" applyAlignment="1">
      <alignment horizontal="center" vertical="center"/>
    </xf>
    <xf numFmtId="9" fontId="0" fillId="12" borderId="3" xfId="0" applyNumberFormat="1" applyFill="1" applyBorder="1" applyAlignment="1">
      <alignment horizontal="center" vertical="center"/>
    </xf>
    <xf numFmtId="172" fontId="11" fillId="10" borderId="32" xfId="5" applyNumberFormat="1" applyFont="1" applyFill="1" applyBorder="1" applyAlignment="1">
      <alignment horizontal="center" vertical="center"/>
    </xf>
    <xf numFmtId="172" fontId="11" fillId="10" borderId="4" xfId="5" applyNumberFormat="1" applyFont="1" applyFill="1" applyBorder="1" applyAlignment="1">
      <alignment horizontal="center" vertical="center"/>
    </xf>
    <xf numFmtId="172" fontId="11" fillId="10" borderId="3" xfId="5" applyNumberFormat="1" applyFont="1" applyFill="1" applyBorder="1" applyAlignment="1">
      <alignment horizontal="center" vertical="center"/>
    </xf>
    <xf numFmtId="168" fontId="0" fillId="10" borderId="32" xfId="5" applyNumberFormat="1" applyFont="1" applyFill="1" applyBorder="1" applyAlignment="1">
      <alignment horizontal="center"/>
    </xf>
    <xf numFmtId="168" fontId="0" fillId="10" borderId="4" xfId="5" applyNumberFormat="1" applyFont="1" applyFill="1" applyBorder="1" applyAlignment="1">
      <alignment horizontal="center"/>
    </xf>
    <xf numFmtId="168" fontId="0" fillId="10" borderId="3" xfId="5" applyNumberFormat="1" applyFont="1" applyFill="1" applyBorder="1" applyAlignment="1">
      <alignment horizontal="center"/>
    </xf>
    <xf numFmtId="0" fontId="3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0" fontId="0" fillId="9" borderId="37"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39" xfId="0" applyFill="1" applyBorder="1" applyAlignment="1">
      <alignment horizontal="center" vertical="center" wrapText="1"/>
    </xf>
    <xf numFmtId="1" fontId="11" fillId="8" borderId="1" xfId="0" applyNumberFormat="1" applyFont="1" applyFill="1" applyBorder="1" applyAlignment="1">
      <alignment horizontal="center" vertical="center" wrapText="1"/>
    </xf>
    <xf numFmtId="0" fontId="10" fillId="10" borderId="3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167" fontId="6" fillId="10" borderId="32" xfId="0" applyNumberFormat="1" applyFont="1" applyFill="1" applyBorder="1" applyAlignment="1">
      <alignment horizontal="center" vertical="center" wrapText="1"/>
    </xf>
    <xf numFmtId="167" fontId="6" fillId="10" borderId="4" xfId="0" applyNumberFormat="1" applyFont="1" applyFill="1" applyBorder="1" applyAlignment="1">
      <alignment horizontal="center" vertical="center" wrapText="1"/>
    </xf>
    <xf numFmtId="167" fontId="6" fillId="10" borderId="3" xfId="0" applyNumberFormat="1"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33" fillId="10" borderId="32" xfId="0" applyNumberFormat="1" applyFont="1" applyFill="1" applyBorder="1" applyAlignment="1">
      <alignment horizontal="center" vertical="center" wrapText="1"/>
    </xf>
    <xf numFmtId="1" fontId="33" fillId="10" borderId="4" xfId="0" applyNumberFormat="1" applyFont="1" applyFill="1" applyBorder="1" applyAlignment="1">
      <alignment horizontal="center" vertical="center" wrapText="1"/>
    </xf>
    <xf numFmtId="1" fontId="33" fillId="10" borderId="3" xfId="0" applyNumberFormat="1"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 xfId="0" applyFont="1" applyFill="1" applyBorder="1" applyAlignment="1">
      <alignment horizontal="center" vertical="center" wrapText="1"/>
    </xf>
    <xf numFmtId="167" fontId="6" fillId="7" borderId="32" xfId="0" applyNumberFormat="1" applyFont="1" applyFill="1" applyBorder="1" applyAlignment="1">
      <alignment horizontal="center" vertical="center" wrapText="1"/>
    </xf>
    <xf numFmtId="167" fontId="6" fillId="7" borderId="4" xfId="0" applyNumberFormat="1" applyFont="1" applyFill="1" applyBorder="1" applyAlignment="1">
      <alignment horizontal="center" vertical="center" wrapText="1"/>
    </xf>
    <xf numFmtId="167" fontId="6" fillId="7" borderId="3" xfId="0" applyNumberFormat="1" applyFont="1" applyFill="1" applyBorder="1" applyAlignment="1">
      <alignment horizontal="center" vertical="center" wrapText="1"/>
    </xf>
    <xf numFmtId="1" fontId="0" fillId="7" borderId="32" xfId="0" applyNumberFormat="1" applyFill="1" applyBorder="1" applyAlignment="1">
      <alignment horizontal="center" vertical="center"/>
    </xf>
    <xf numFmtId="1" fontId="0" fillId="7" borderId="4" xfId="0" applyNumberFormat="1" applyFill="1" applyBorder="1" applyAlignment="1">
      <alignment horizontal="center" vertical="center"/>
    </xf>
    <xf numFmtId="1" fontId="0" fillId="7" borderId="3" xfId="0" applyNumberFormat="1" applyFill="1" applyBorder="1" applyAlignment="1">
      <alignment horizontal="center" vertical="center"/>
    </xf>
    <xf numFmtId="167" fontId="6" fillId="9" borderId="32" xfId="0" applyNumberFormat="1" applyFont="1" applyFill="1" applyBorder="1" applyAlignment="1">
      <alignment horizontal="center" vertical="center" wrapText="1"/>
    </xf>
    <xf numFmtId="167" fontId="6" fillId="9" borderId="4" xfId="0" applyNumberFormat="1" applyFont="1" applyFill="1" applyBorder="1" applyAlignment="1">
      <alignment horizontal="center" vertical="center" wrapText="1"/>
    </xf>
    <xf numFmtId="167" fontId="6" fillId="9" borderId="3"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7" borderId="1" xfId="0" applyFill="1" applyBorder="1" applyAlignment="1">
      <alignment horizontal="center" vertical="center"/>
    </xf>
    <xf numFmtId="1" fontId="11" fillId="8" borderId="1" xfId="0" applyNumberFormat="1" applyFont="1" applyFill="1" applyBorder="1" applyAlignment="1">
      <alignment horizontal="center" vertical="center"/>
    </xf>
    <xf numFmtId="9" fontId="0" fillId="11" borderId="32" xfId="0" applyNumberFormat="1" applyFill="1" applyBorder="1" applyAlignment="1">
      <alignment horizontal="center" vertical="center"/>
    </xf>
    <xf numFmtId="1" fontId="11" fillId="11" borderId="32" xfId="0" applyNumberFormat="1" applyFont="1" applyFill="1" applyBorder="1" applyAlignment="1">
      <alignment horizontal="center" vertical="center" wrapText="1"/>
    </xf>
    <xf numFmtId="1" fontId="11" fillId="11" borderId="4" xfId="0" applyNumberFormat="1" applyFont="1" applyFill="1" applyBorder="1" applyAlignment="1">
      <alignment horizontal="center" vertical="center" wrapText="1"/>
    </xf>
    <xf numFmtId="15" fontId="0" fillId="11" borderId="32" xfId="0" applyNumberFormat="1" applyFill="1" applyBorder="1" applyAlignment="1">
      <alignment horizontal="center" vertical="center"/>
    </xf>
    <xf numFmtId="15" fontId="0" fillId="11" borderId="4" xfId="0" applyNumberFormat="1" applyFill="1" applyBorder="1" applyAlignment="1">
      <alignment horizontal="center" vertical="center"/>
    </xf>
    <xf numFmtId="15" fontId="0" fillId="11" borderId="3" xfId="0" applyNumberFormat="1" applyFill="1" applyBorder="1" applyAlignment="1">
      <alignment horizontal="center" vertical="center"/>
    </xf>
    <xf numFmtId="10" fontId="0" fillId="15" borderId="1" xfId="0" applyNumberFormat="1" applyFill="1" applyBorder="1" applyAlignment="1">
      <alignment horizontal="center"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0" fontId="29" fillId="15" borderId="32"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3" xfId="0" applyFont="1" applyFill="1" applyBorder="1" applyAlignment="1">
      <alignment horizontal="center" vertical="center" wrapText="1"/>
    </xf>
    <xf numFmtId="1" fontId="0" fillId="15" borderId="32" xfId="0" applyNumberFormat="1" applyFill="1" applyBorder="1" applyAlignment="1">
      <alignment horizontal="center" vertical="center" wrapText="1"/>
    </xf>
    <xf numFmtId="1" fontId="0" fillId="15" borderId="4" xfId="0" applyNumberFormat="1" applyFill="1" applyBorder="1" applyAlignment="1">
      <alignment horizontal="center" vertical="center" wrapText="1"/>
    </xf>
    <xf numFmtId="1" fontId="0" fillId="15" borderId="3" xfId="0" applyNumberFormat="1" applyFill="1" applyBorder="1" applyAlignment="1">
      <alignment horizontal="center" vertical="center" wrapText="1"/>
    </xf>
    <xf numFmtId="0" fontId="0" fillId="15" borderId="32" xfId="0" applyFill="1" applyBorder="1" applyAlignment="1">
      <alignment horizontal="left" vertical="center" wrapText="1"/>
    </xf>
    <xf numFmtId="0" fontId="0" fillId="15" borderId="4" xfId="0" applyFill="1" applyBorder="1" applyAlignment="1">
      <alignment horizontal="left" vertical="center" wrapText="1"/>
    </xf>
    <xf numFmtId="0" fontId="0" fillId="15" borderId="3" xfId="0" applyFill="1" applyBorder="1" applyAlignment="1">
      <alignment horizontal="left" vertical="center" wrapText="1"/>
    </xf>
    <xf numFmtId="1" fontId="0" fillId="10" borderId="32" xfId="0" applyNumberFormat="1" applyFill="1" applyBorder="1" applyAlignment="1">
      <alignment horizontal="center" vertical="center" wrapText="1"/>
    </xf>
    <xf numFmtId="1" fontId="0" fillId="10" borderId="4" xfId="0" applyNumberFormat="1" applyFill="1" applyBorder="1" applyAlignment="1">
      <alignment horizontal="center" vertical="center" wrapText="1"/>
    </xf>
    <xf numFmtId="1" fontId="0" fillId="10" borderId="3" xfId="0" applyNumberFormat="1" applyFill="1" applyBorder="1" applyAlignment="1">
      <alignment horizontal="center" vertical="center" wrapText="1"/>
    </xf>
    <xf numFmtId="0" fontId="0" fillId="15" borderId="32" xfId="0" applyFill="1" applyBorder="1" applyAlignment="1">
      <alignment horizontal="right" vertical="center" wrapText="1"/>
    </xf>
    <xf numFmtId="0" fontId="0" fillId="15" borderId="4" xfId="0" applyFill="1" applyBorder="1" applyAlignment="1">
      <alignment horizontal="right" vertical="center" wrapText="1"/>
    </xf>
    <xf numFmtId="0" fontId="0" fillId="15" borderId="3" xfId="0" applyFill="1" applyBorder="1" applyAlignment="1">
      <alignment horizontal="right" vertical="center" wrapText="1"/>
    </xf>
    <xf numFmtId="0" fontId="8" fillId="11" borderId="32"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3" xfId="0" applyFont="1" applyFill="1" applyBorder="1" applyAlignment="1">
      <alignment horizontal="center" vertical="center"/>
    </xf>
    <xf numFmtId="168" fontId="0" fillId="11" borderId="32" xfId="5" applyNumberFormat="1" applyFont="1" applyFill="1" applyBorder="1" applyAlignment="1">
      <alignment vertical="center"/>
    </xf>
    <xf numFmtId="168" fontId="0" fillId="11" borderId="4" xfId="5" applyNumberFormat="1" applyFont="1" applyFill="1" applyBorder="1" applyAlignment="1">
      <alignment vertical="center"/>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28" fillId="7" borderId="3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0" fillId="7" borderId="32"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7" borderId="3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31" fillId="7" borderId="32" xfId="0" applyFont="1" applyFill="1" applyBorder="1" applyAlignment="1">
      <alignment horizontal="center" vertical="center"/>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8" fillId="7" borderId="32"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3" xfId="0" applyFont="1" applyFill="1" applyBorder="1" applyAlignment="1">
      <alignment horizontal="center" vertical="center"/>
    </xf>
    <xf numFmtId="0" fontId="9" fillId="9" borderId="3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6" borderId="3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 xfId="0" applyFont="1" applyFill="1" applyBorder="1" applyAlignment="1">
      <alignment horizontal="center" vertical="center" wrapText="1"/>
    </xf>
    <xf numFmtId="175" fontId="6" fillId="14" borderId="32" xfId="0" applyNumberFormat="1" applyFont="1" applyFill="1" applyBorder="1" applyAlignment="1">
      <alignment horizontal="center" vertical="center"/>
    </xf>
    <xf numFmtId="175" fontId="6" fillId="14" borderId="4" xfId="0" applyNumberFormat="1" applyFont="1" applyFill="1" applyBorder="1" applyAlignment="1">
      <alignment horizontal="center" vertical="center"/>
    </xf>
    <xf numFmtId="175" fontId="6" fillId="14" borderId="3" xfId="0" applyNumberFormat="1" applyFont="1" applyFill="1" applyBorder="1" applyAlignment="1">
      <alignment horizontal="center" vertical="center"/>
    </xf>
    <xf numFmtId="1" fontId="0" fillId="8" borderId="32" xfId="0" applyNumberFormat="1" applyFill="1" applyBorder="1" applyAlignment="1">
      <alignment horizontal="center" vertical="center"/>
    </xf>
    <xf numFmtId="1" fontId="0" fillId="8" borderId="4" xfId="0" applyNumberFormat="1" applyFill="1" applyBorder="1" applyAlignment="1">
      <alignment horizontal="center" vertical="center"/>
    </xf>
    <xf numFmtId="1" fontId="0" fillId="8" borderId="3" xfId="0" applyNumberFormat="1" applyFill="1" applyBorder="1" applyAlignment="1">
      <alignment horizontal="center" vertical="center"/>
    </xf>
    <xf numFmtId="174" fontId="0" fillId="12" borderId="32" xfId="0" applyNumberFormat="1" applyFill="1" applyBorder="1" applyAlignment="1">
      <alignment horizontal="center" vertical="center"/>
    </xf>
    <xf numFmtId="174" fontId="0" fillId="12" borderId="4" xfId="0" applyNumberFormat="1" applyFill="1" applyBorder="1" applyAlignment="1">
      <alignment horizontal="center" vertical="center"/>
    </xf>
    <xf numFmtId="174" fontId="0" fillId="12" borderId="3" xfId="0" applyNumberFormat="1" applyFill="1" applyBorder="1" applyAlignment="1">
      <alignment horizontal="center" vertical="center"/>
    </xf>
    <xf numFmtId="0" fontId="3" fillId="18" borderId="1" xfId="0" applyFont="1" applyFill="1" applyBorder="1" applyAlignment="1">
      <alignment horizontal="center" vertical="center" wrapText="1"/>
    </xf>
    <xf numFmtId="10" fontId="0" fillId="8" borderId="32" xfId="0" applyNumberFormat="1" applyFill="1" applyBorder="1" applyAlignment="1">
      <alignment horizontal="center" vertical="center"/>
    </xf>
    <xf numFmtId="10" fontId="0" fillId="8" borderId="4" xfId="0" applyNumberFormat="1" applyFill="1" applyBorder="1" applyAlignment="1">
      <alignment horizontal="center" vertical="center"/>
    </xf>
    <xf numFmtId="10" fontId="0" fillId="8" borderId="3" xfId="0" applyNumberFormat="1" applyFill="1" applyBorder="1" applyAlignment="1">
      <alignment horizontal="center" vertical="center"/>
    </xf>
    <xf numFmtId="10" fontId="0" fillId="11" borderId="32" xfId="0" applyNumberFormat="1" applyFill="1" applyBorder="1" applyAlignment="1">
      <alignment horizontal="center" vertical="center"/>
    </xf>
    <xf numFmtId="10" fontId="0" fillId="11" borderId="4" xfId="0" applyNumberFormat="1" applyFill="1" applyBorder="1" applyAlignment="1">
      <alignment horizontal="center" vertical="center"/>
    </xf>
    <xf numFmtId="10" fontId="0" fillId="11" borderId="3" xfId="0" applyNumberFormat="1" applyFill="1" applyBorder="1" applyAlignment="1">
      <alignment horizontal="center" vertical="center"/>
    </xf>
    <xf numFmtId="10" fontId="0" fillId="14" borderId="32" xfId="0" applyNumberFormat="1" applyFill="1" applyBorder="1" applyAlignment="1">
      <alignment horizontal="center" vertical="center"/>
    </xf>
    <xf numFmtId="10" fontId="0" fillId="14" borderId="4" xfId="0" applyNumberFormat="1" applyFill="1" applyBorder="1" applyAlignment="1">
      <alignment horizontal="center" vertical="center"/>
    </xf>
    <xf numFmtId="10" fontId="0" fillId="14" borderId="3" xfId="0" applyNumberFormat="1" applyFill="1" applyBorder="1" applyAlignment="1">
      <alignment horizontal="center" vertical="center"/>
    </xf>
    <xf numFmtId="10" fontId="0" fillId="10" borderId="32" xfId="0" applyNumberFormat="1" applyFill="1" applyBorder="1" applyAlignment="1">
      <alignment horizontal="center" vertical="center" wrapText="1"/>
    </xf>
    <xf numFmtId="0" fontId="0" fillId="8" borderId="32" xfId="0" applyFill="1" applyBorder="1" applyAlignment="1">
      <alignment vertical="center" wrapText="1"/>
    </xf>
    <xf numFmtId="0" fontId="0" fillId="8" borderId="4" xfId="0" applyFill="1" applyBorder="1" applyAlignment="1">
      <alignment vertical="center" wrapText="1"/>
    </xf>
    <xf numFmtId="0" fontId="0" fillId="8" borderId="3" xfId="0" applyFill="1" applyBorder="1" applyAlignment="1">
      <alignment vertical="center" wrapText="1"/>
    </xf>
    <xf numFmtId="0" fontId="31" fillId="8" borderId="3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 fillId="18" borderId="3" xfId="0" applyFont="1" applyFill="1" applyBorder="1" applyAlignment="1">
      <alignment horizontal="center" vertical="center"/>
    </xf>
    <xf numFmtId="0" fontId="3" fillId="18" borderId="1" xfId="0" applyFont="1" applyFill="1" applyBorder="1" applyAlignment="1">
      <alignment horizontal="center" vertical="center"/>
    </xf>
    <xf numFmtId="1" fontId="0" fillId="10" borderId="32" xfId="0" applyNumberFormat="1" applyFill="1" applyBorder="1" applyAlignment="1">
      <alignment horizontal="center" vertical="center"/>
    </xf>
    <xf numFmtId="1" fontId="0" fillId="10" borderId="4" xfId="0" applyNumberFormat="1" applyFill="1" applyBorder="1" applyAlignment="1">
      <alignment horizontal="center" vertical="center"/>
    </xf>
    <xf numFmtId="1" fontId="0" fillId="10" borderId="3" xfId="0" applyNumberFormat="1" applyFill="1" applyBorder="1" applyAlignment="1">
      <alignment horizontal="center" vertical="center"/>
    </xf>
    <xf numFmtId="174" fontId="0" fillId="11" borderId="32" xfId="0" applyNumberFormat="1" applyFill="1" applyBorder="1" applyAlignment="1">
      <alignment horizontal="center" vertical="center" wrapText="1"/>
    </xf>
    <xf numFmtId="174" fontId="0" fillId="11" borderId="4" xfId="0" applyNumberFormat="1" applyFill="1" applyBorder="1" applyAlignment="1">
      <alignment horizontal="center" vertical="center" wrapText="1"/>
    </xf>
    <xf numFmtId="174" fontId="0" fillId="11" borderId="3"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171" fontId="44" fillId="10" borderId="32" xfId="6" applyNumberFormat="1" applyFont="1" applyFill="1" applyBorder="1" applyAlignment="1">
      <alignment horizontal="center" vertical="center"/>
    </xf>
    <xf numFmtId="171" fontId="44" fillId="10" borderId="3" xfId="6" applyNumberFormat="1" applyFont="1" applyFill="1" applyBorder="1" applyAlignment="1">
      <alignment horizontal="center" vertical="center"/>
    </xf>
    <xf numFmtId="1" fontId="0" fillId="10" borderId="32" xfId="6" applyNumberFormat="1" applyFont="1" applyFill="1" applyBorder="1" applyAlignment="1">
      <alignment horizontal="center" vertical="center"/>
    </xf>
    <xf numFmtId="1" fontId="0" fillId="10" borderId="4" xfId="6" applyNumberFormat="1" applyFont="1" applyFill="1" applyBorder="1" applyAlignment="1">
      <alignment horizontal="center" vertical="center"/>
    </xf>
    <xf numFmtId="1" fontId="0" fillId="10" borderId="3" xfId="6" applyNumberFormat="1" applyFont="1" applyFill="1" applyBorder="1" applyAlignment="1">
      <alignment horizontal="center" vertical="center"/>
    </xf>
    <xf numFmtId="1" fontId="11" fillId="8" borderId="32" xfId="5" applyNumberFormat="1" applyFont="1" applyFill="1" applyBorder="1" applyAlignment="1">
      <alignment horizontal="center" vertical="center" wrapText="1"/>
    </xf>
    <xf numFmtId="1" fontId="11" fillId="8" borderId="3" xfId="5" applyNumberFormat="1" applyFont="1" applyFill="1" applyBorder="1" applyAlignment="1">
      <alignment horizontal="center" vertical="center" wrapText="1"/>
    </xf>
    <xf numFmtId="0" fontId="8" fillId="8" borderId="32" xfId="0" applyFont="1" applyFill="1" applyBorder="1" applyAlignment="1">
      <alignment horizontal="center" vertical="center"/>
    </xf>
    <xf numFmtId="0" fontId="8" fillId="8" borderId="3" xfId="0" applyFont="1" applyFill="1" applyBorder="1" applyAlignment="1">
      <alignment horizontal="center" vertical="center"/>
    </xf>
    <xf numFmtId="0" fontId="0" fillId="0" borderId="1" xfId="0" applyBorder="1" applyAlignment="1">
      <alignment horizontal="left" wrapText="1"/>
    </xf>
    <xf numFmtId="168" fontId="0" fillId="10" borderId="32" xfId="5" applyNumberFormat="1" applyFont="1" applyFill="1" applyBorder="1" applyAlignment="1">
      <alignment horizontal="center" vertical="center"/>
    </xf>
    <xf numFmtId="168" fontId="0" fillId="10" borderId="4" xfId="5" applyNumberFormat="1" applyFont="1" applyFill="1" applyBorder="1" applyAlignment="1">
      <alignment horizontal="center" vertical="center"/>
    </xf>
    <xf numFmtId="168" fontId="0" fillId="10" borderId="3" xfId="5" applyNumberFormat="1" applyFont="1" applyFill="1" applyBorder="1" applyAlignment="1">
      <alignment horizontal="center" vertical="center"/>
    </xf>
    <xf numFmtId="9" fontId="0" fillId="15" borderId="32" xfId="7" applyFont="1" applyFill="1" applyBorder="1" applyAlignment="1">
      <alignment horizontal="center" vertical="center" wrapText="1"/>
    </xf>
    <xf numFmtId="9" fontId="0" fillId="15" borderId="4" xfId="7" applyFont="1" applyFill="1" applyBorder="1" applyAlignment="1">
      <alignment horizontal="center" vertical="center" wrapText="1"/>
    </xf>
    <xf numFmtId="9" fontId="0" fillId="15" borderId="3" xfId="7" applyFont="1" applyFill="1" applyBorder="1" applyAlignment="1">
      <alignment horizontal="center" vertical="center" wrapText="1"/>
    </xf>
    <xf numFmtId="0" fontId="29" fillId="8" borderId="3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8" fillId="8" borderId="4" xfId="0" applyFont="1" applyFill="1" applyBorder="1" applyAlignment="1">
      <alignment horizontal="center" vertical="center"/>
    </xf>
    <xf numFmtId="0" fontId="29" fillId="14" borderId="32"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0" fillId="0" borderId="32" xfId="0" applyBorder="1" applyAlignment="1">
      <alignment horizontal="center" wrapText="1"/>
    </xf>
    <xf numFmtId="0" fontId="0" fillId="0" borderId="3" xfId="0" applyBorder="1" applyAlignment="1">
      <alignment horizontal="center" wrapText="1"/>
    </xf>
    <xf numFmtId="0" fontId="0" fillId="0" borderId="3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xf>
    <xf numFmtId="0" fontId="0" fillId="0" borderId="3" xfId="0" applyBorder="1" applyAlignment="1">
      <alignment horizontal="center"/>
    </xf>
    <xf numFmtId="0" fontId="0" fillId="13" borderId="32" xfId="0" applyFill="1" applyBorder="1" applyAlignment="1">
      <alignment horizontal="left" vertical="center" wrapText="1"/>
    </xf>
    <xf numFmtId="0" fontId="0" fillId="13" borderId="3" xfId="0" applyFill="1" applyBorder="1" applyAlignment="1">
      <alignment horizontal="left" vertical="center" wrapText="1"/>
    </xf>
    <xf numFmtId="172" fontId="0" fillId="8" borderId="32" xfId="0" applyNumberFormat="1" applyFill="1" applyBorder="1" applyAlignment="1">
      <alignment horizontal="center" vertical="center"/>
    </xf>
    <xf numFmtId="172" fontId="0" fillId="8" borderId="4" xfId="0" applyNumberFormat="1" applyFill="1" applyBorder="1" applyAlignment="1">
      <alignment horizontal="center" vertical="center"/>
    </xf>
    <xf numFmtId="172" fontId="0" fillId="8" borderId="3" xfId="0" applyNumberFormat="1" applyFill="1" applyBorder="1" applyAlignment="1">
      <alignment horizontal="center" vertical="center"/>
    </xf>
    <xf numFmtId="0" fontId="20" fillId="0" borderId="1" xfId="4" applyFont="1" applyBorder="1" applyAlignment="1">
      <alignment horizontal="center" vertical="center"/>
    </xf>
    <xf numFmtId="0" fontId="20" fillId="0" borderId="23" xfId="4" applyFont="1" applyBorder="1" applyAlignment="1">
      <alignment horizontal="center"/>
    </xf>
    <xf numFmtId="0" fontId="20" fillId="0" borderId="0" xfId="4" applyFont="1" applyAlignment="1">
      <alignment horizontal="center"/>
    </xf>
    <xf numFmtId="0" fontId="19" fillId="4" borderId="19" xfId="4" applyFont="1" applyFill="1" applyBorder="1" applyAlignment="1">
      <alignment horizontal="center" vertical="center"/>
    </xf>
    <xf numFmtId="0" fontId="20" fillId="0" borderId="1" xfId="4" applyFont="1" applyBorder="1" applyAlignment="1">
      <alignment horizontal="center" vertical="center" wrapText="1"/>
    </xf>
    <xf numFmtId="0" fontId="21" fillId="4" borderId="18" xfId="4" applyFont="1" applyFill="1" applyBorder="1" applyAlignment="1">
      <alignment horizontal="center" vertical="center"/>
    </xf>
    <xf numFmtId="0" fontId="21" fillId="4" borderId="19" xfId="4" applyFont="1" applyFill="1" applyBorder="1" applyAlignment="1">
      <alignment horizontal="center" vertical="center"/>
    </xf>
    <xf numFmtId="0" fontId="21" fillId="4" borderId="15"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11"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3" xfId="4" applyFont="1" applyBorder="1" applyAlignment="1">
      <alignment horizontal="center" vertical="center" wrapText="1"/>
    </xf>
    <xf numFmtId="0" fontId="20" fillId="0" borderId="11" xfId="4" applyFont="1" applyBorder="1" applyAlignment="1">
      <alignment horizontal="center"/>
    </xf>
    <xf numFmtId="0" fontId="20" fillId="0" borderId="12" xfId="4" applyFont="1" applyBorder="1" applyAlignment="1">
      <alignment horizontal="center"/>
    </xf>
    <xf numFmtId="0" fontId="20" fillId="0" borderId="13" xfId="4" applyFont="1" applyBorder="1" applyAlignment="1">
      <alignment horizontal="center"/>
    </xf>
  </cellXfs>
  <cellStyles count="8">
    <cellStyle name="BodyStyle" xfId="2"/>
    <cellStyle name="HeaderStyle" xfId="1"/>
    <cellStyle name="Millares" xfId="6" builtinId="3"/>
    <cellStyle name="Moneda" xfId="5" builtinId="4"/>
    <cellStyle name="Normal" xfId="0" builtinId="0"/>
    <cellStyle name="Normal 2" xfId="4"/>
    <cellStyle name="Numeric" xfId="3"/>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465668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2</xdr:col>
      <xdr:colOff>1254125</xdr:colOff>
      <xdr:row>3</xdr:row>
      <xdr:rowOff>606304</xdr:rowOff>
    </xdr:to>
    <xdr:pic>
      <xdr:nvPicPr>
        <xdr:cNvPr id="3" name="Imagen 2">
          <a:extLst>
            <a:ext uri="{FF2B5EF4-FFF2-40B4-BE49-F238E27FC236}">
              <a16:creationId xmlns:a16="http://schemas.microsoft.com/office/drawing/2014/main" xmlns="" id="{B5C5CA32-7005-1F96-6332-DA7072CFBB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0"/>
          <a:ext cx="2381250" cy="22255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24" zoomScale="60" zoomScaleNormal="60" workbookViewId="0">
      <selection activeCell="C37" sqref="C37:H37"/>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313" t="s">
        <v>0</v>
      </c>
      <c r="B1" s="313"/>
      <c r="C1" s="313"/>
      <c r="D1" s="313"/>
      <c r="E1" s="313"/>
      <c r="F1" s="313"/>
      <c r="G1" s="313"/>
      <c r="H1" s="313"/>
      <c r="I1" s="313"/>
    </row>
    <row r="2" spans="1:51" ht="36.75" customHeight="1" x14ac:dyDescent="0.25">
      <c r="A2" s="313" t="s">
        <v>1</v>
      </c>
      <c r="B2" s="313"/>
      <c r="C2" s="313"/>
      <c r="D2" s="313"/>
      <c r="E2" s="313"/>
      <c r="F2" s="313"/>
      <c r="G2" s="313"/>
      <c r="H2" s="313"/>
      <c r="I2" s="313"/>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328" t="s">
        <v>3</v>
      </c>
      <c r="C3" s="329"/>
      <c r="D3" s="329"/>
      <c r="E3" s="329"/>
      <c r="F3" s="329"/>
      <c r="G3" s="329"/>
      <c r="H3" s="330"/>
      <c r="I3" s="35"/>
    </row>
    <row r="4" spans="1:51" ht="31.5" customHeight="1" x14ac:dyDescent="0.25">
      <c r="A4" s="37" t="s">
        <v>4</v>
      </c>
      <c r="B4" s="328" t="s">
        <v>5</v>
      </c>
      <c r="C4" s="329"/>
      <c r="D4" s="329"/>
      <c r="E4" s="329"/>
      <c r="F4" s="329"/>
      <c r="G4" s="329"/>
      <c r="H4" s="330"/>
      <c r="I4" s="35"/>
    </row>
    <row r="5" spans="1:51" ht="40.5" customHeight="1" x14ac:dyDescent="0.25">
      <c r="A5" s="37" t="s">
        <v>6</v>
      </c>
      <c r="B5" s="328" t="s">
        <v>7</v>
      </c>
      <c r="C5" s="329"/>
      <c r="D5" s="329"/>
      <c r="E5" s="329"/>
      <c r="F5" s="329"/>
      <c r="G5" s="329"/>
      <c r="H5" s="330"/>
      <c r="I5" s="35"/>
    </row>
    <row r="6" spans="1:51" ht="56.25" customHeight="1" x14ac:dyDescent="0.25">
      <c r="A6" s="37" t="s">
        <v>8</v>
      </c>
      <c r="B6" s="328" t="s">
        <v>9</v>
      </c>
      <c r="C6" s="329"/>
      <c r="D6" s="329"/>
      <c r="E6" s="329"/>
      <c r="F6" s="329"/>
      <c r="G6" s="329"/>
      <c r="H6" s="330"/>
      <c r="I6" s="35"/>
    </row>
    <row r="7" spans="1:51" ht="30" x14ac:dyDescent="0.25">
      <c r="A7" s="37" t="s">
        <v>10</v>
      </c>
      <c r="B7" s="328" t="s">
        <v>11</v>
      </c>
      <c r="C7" s="329"/>
      <c r="D7" s="329"/>
      <c r="E7" s="329"/>
      <c r="F7" s="329"/>
      <c r="G7" s="329"/>
      <c r="H7" s="330"/>
      <c r="I7" s="35"/>
    </row>
    <row r="8" spans="1:51" ht="30" x14ac:dyDescent="0.25">
      <c r="A8" s="37" t="s">
        <v>12</v>
      </c>
      <c r="B8" s="328" t="s">
        <v>13</v>
      </c>
      <c r="C8" s="329"/>
      <c r="D8" s="329"/>
      <c r="E8" s="329"/>
      <c r="F8" s="329"/>
      <c r="G8" s="329"/>
      <c r="H8" s="330"/>
      <c r="I8" s="35"/>
    </row>
    <row r="9" spans="1:51" ht="30" x14ac:dyDescent="0.25">
      <c r="A9" s="37" t="s">
        <v>14</v>
      </c>
      <c r="B9" s="328" t="s">
        <v>15</v>
      </c>
      <c r="C9" s="329"/>
      <c r="D9" s="329"/>
      <c r="E9" s="329"/>
      <c r="F9" s="329"/>
      <c r="G9" s="329"/>
      <c r="H9" s="330"/>
      <c r="I9" s="35"/>
    </row>
    <row r="10" spans="1:51" ht="30" x14ac:dyDescent="0.25">
      <c r="A10" s="37" t="s">
        <v>16</v>
      </c>
      <c r="B10" s="328" t="s">
        <v>17</v>
      </c>
      <c r="C10" s="329"/>
      <c r="D10" s="329"/>
      <c r="E10" s="329"/>
      <c r="F10" s="329"/>
      <c r="G10" s="329"/>
      <c r="H10" s="330"/>
      <c r="I10" s="35"/>
    </row>
    <row r="11" spans="1:51" ht="30" x14ac:dyDescent="0.25">
      <c r="A11" s="37" t="s">
        <v>18</v>
      </c>
      <c r="B11" s="328" t="s">
        <v>19</v>
      </c>
      <c r="C11" s="329"/>
      <c r="D11" s="329"/>
      <c r="E11" s="329"/>
      <c r="F11" s="329"/>
      <c r="G11" s="329"/>
      <c r="H11" s="330"/>
      <c r="I11" s="35"/>
    </row>
    <row r="12" spans="1:51" ht="58.5" customHeight="1" x14ac:dyDescent="0.25">
      <c r="A12" s="37" t="s">
        <v>20</v>
      </c>
      <c r="B12" s="328" t="s">
        <v>21</v>
      </c>
      <c r="C12" s="329"/>
      <c r="D12" s="329"/>
      <c r="E12" s="329"/>
      <c r="F12" s="329"/>
      <c r="G12" s="329"/>
      <c r="H12" s="330"/>
      <c r="I12" s="35"/>
    </row>
    <row r="13" spans="1:51" ht="30" x14ac:dyDescent="0.25">
      <c r="A13" s="37" t="s">
        <v>22</v>
      </c>
      <c r="B13" s="328" t="s">
        <v>23</v>
      </c>
      <c r="C13" s="329"/>
      <c r="D13" s="329"/>
      <c r="E13" s="329"/>
      <c r="F13" s="329"/>
      <c r="G13" s="329"/>
      <c r="H13" s="330"/>
      <c r="I13" s="35"/>
    </row>
    <row r="14" spans="1:51" ht="30" x14ac:dyDescent="0.25">
      <c r="A14" s="37" t="s">
        <v>24</v>
      </c>
      <c r="B14" s="328" t="s">
        <v>25</v>
      </c>
      <c r="C14" s="329"/>
      <c r="D14" s="329"/>
      <c r="E14" s="329"/>
      <c r="F14" s="329"/>
      <c r="G14" s="329"/>
      <c r="H14" s="330"/>
      <c r="I14" s="35"/>
    </row>
    <row r="15" spans="1:51" ht="30" x14ac:dyDescent="0.25">
      <c r="A15" s="37" t="s">
        <v>26</v>
      </c>
      <c r="B15" s="328" t="s">
        <v>27</v>
      </c>
      <c r="C15" s="329"/>
      <c r="D15" s="329"/>
      <c r="E15" s="329"/>
      <c r="F15" s="329"/>
      <c r="G15" s="329"/>
      <c r="H15" s="330"/>
      <c r="I15" s="35"/>
    </row>
    <row r="16" spans="1:51" ht="30" x14ac:dyDescent="0.25">
      <c r="A16" s="37" t="s">
        <v>28</v>
      </c>
      <c r="B16" s="328" t="s">
        <v>29</v>
      </c>
      <c r="C16" s="329"/>
      <c r="D16" s="329"/>
      <c r="E16" s="329"/>
      <c r="F16" s="329"/>
      <c r="G16" s="329"/>
      <c r="H16" s="330"/>
      <c r="I16" s="35"/>
    </row>
    <row r="17" spans="1:9" ht="45" x14ac:dyDescent="0.25">
      <c r="A17" s="37" t="s">
        <v>30</v>
      </c>
      <c r="B17" s="328" t="s">
        <v>31</v>
      </c>
      <c r="C17" s="329"/>
      <c r="D17" s="329"/>
      <c r="E17" s="329"/>
      <c r="F17" s="329"/>
      <c r="G17" s="329"/>
      <c r="H17" s="330"/>
      <c r="I17" s="35"/>
    </row>
    <row r="18" spans="1:9" ht="60" customHeight="1" x14ac:dyDescent="0.25">
      <c r="A18" s="37" t="s">
        <v>32</v>
      </c>
      <c r="B18" s="328" t="s">
        <v>33</v>
      </c>
      <c r="C18" s="329"/>
      <c r="D18" s="329"/>
      <c r="E18" s="329"/>
      <c r="F18" s="329"/>
      <c r="G18" s="329"/>
      <c r="H18" s="330"/>
      <c r="I18" s="35"/>
    </row>
    <row r="19" spans="1:9" ht="45.75" customHeight="1" x14ac:dyDescent="0.25">
      <c r="A19" s="37" t="s">
        <v>34</v>
      </c>
      <c r="B19" s="328" t="s">
        <v>35</v>
      </c>
      <c r="C19" s="329"/>
      <c r="D19" s="329"/>
      <c r="E19" s="329"/>
      <c r="F19" s="329"/>
      <c r="G19" s="329"/>
      <c r="H19" s="330"/>
      <c r="I19" s="35"/>
    </row>
    <row r="20" spans="1:9" ht="51.75" customHeight="1" x14ac:dyDescent="0.25">
      <c r="A20" s="37" t="s">
        <v>36</v>
      </c>
      <c r="B20" s="328" t="s">
        <v>37</v>
      </c>
      <c r="C20" s="329"/>
      <c r="D20" s="329"/>
      <c r="E20" s="329"/>
      <c r="F20" s="329"/>
      <c r="G20" s="329"/>
      <c r="H20" s="330"/>
      <c r="I20" s="35"/>
    </row>
    <row r="21" spans="1:9" ht="57.75" customHeight="1" x14ac:dyDescent="0.25">
      <c r="A21" s="37" t="s">
        <v>38</v>
      </c>
      <c r="B21" s="328" t="s">
        <v>39</v>
      </c>
      <c r="C21" s="329"/>
      <c r="D21" s="329"/>
      <c r="E21" s="329"/>
      <c r="F21" s="329"/>
      <c r="G21" s="329"/>
      <c r="H21" s="330"/>
      <c r="I21" s="35"/>
    </row>
    <row r="22" spans="1:9" x14ac:dyDescent="0.25">
      <c r="A22" s="334"/>
      <c r="B22" s="335"/>
      <c r="C22" s="335"/>
      <c r="D22" s="335"/>
      <c r="E22" s="335"/>
      <c r="F22" s="335"/>
      <c r="G22" s="335"/>
      <c r="H22" s="335"/>
      <c r="I22" s="336"/>
    </row>
    <row r="23" spans="1:9" ht="51" customHeight="1" x14ac:dyDescent="0.25">
      <c r="A23" s="313" t="s">
        <v>40</v>
      </c>
      <c r="B23" s="313"/>
      <c r="C23" s="313"/>
      <c r="D23" s="313"/>
      <c r="E23" s="313"/>
      <c r="F23" s="313"/>
      <c r="G23" s="313"/>
      <c r="H23" s="313"/>
      <c r="I23" s="313"/>
    </row>
    <row r="24" spans="1:9" ht="180" customHeight="1" x14ac:dyDescent="0.25">
      <c r="A24" s="331" t="s">
        <v>41</v>
      </c>
      <c r="B24" s="332"/>
      <c r="C24" s="332"/>
      <c r="D24" s="332"/>
      <c r="E24" s="332"/>
      <c r="F24" s="332"/>
      <c r="G24" s="332"/>
      <c r="H24" s="332"/>
      <c r="I24" s="333"/>
    </row>
    <row r="25" spans="1:9" ht="201" customHeight="1" x14ac:dyDescent="0.25">
      <c r="A25" s="38" t="s">
        <v>42</v>
      </c>
      <c r="B25" s="325" t="s">
        <v>43</v>
      </c>
      <c r="C25" s="325"/>
      <c r="D25" s="325"/>
      <c r="E25" s="325"/>
      <c r="F25" s="325"/>
      <c r="G25" s="325"/>
      <c r="H25" s="325"/>
      <c r="I25" s="325"/>
    </row>
    <row r="26" spans="1:9" ht="120.75" customHeight="1" x14ac:dyDescent="0.25">
      <c r="A26" s="38" t="s">
        <v>44</v>
      </c>
      <c r="B26" s="325" t="s">
        <v>45</v>
      </c>
      <c r="C26" s="325"/>
      <c r="D26" s="325"/>
      <c r="E26" s="325"/>
      <c r="F26" s="325"/>
      <c r="G26" s="325"/>
      <c r="H26" s="325"/>
      <c r="I26" s="325"/>
    </row>
    <row r="27" spans="1:9" ht="87" customHeight="1" x14ac:dyDescent="0.25">
      <c r="A27" s="38" t="s">
        <v>46</v>
      </c>
      <c r="B27" s="325" t="s">
        <v>47</v>
      </c>
      <c r="C27" s="325"/>
      <c r="D27" s="325"/>
      <c r="E27" s="325"/>
      <c r="F27" s="325"/>
      <c r="G27" s="325"/>
      <c r="H27" s="325"/>
      <c r="I27" s="325"/>
    </row>
    <row r="28" spans="1:9" ht="45.75" customHeight="1" x14ac:dyDescent="0.25">
      <c r="A28" s="38" t="s">
        <v>48</v>
      </c>
      <c r="B28" s="325" t="s">
        <v>49</v>
      </c>
      <c r="C28" s="325"/>
      <c r="D28" s="325"/>
      <c r="E28" s="325"/>
      <c r="F28" s="325"/>
      <c r="G28" s="325"/>
      <c r="H28" s="325"/>
      <c r="I28" s="325"/>
    </row>
    <row r="29" spans="1:9" x14ac:dyDescent="0.25">
      <c r="A29" s="337"/>
      <c r="B29" s="337"/>
      <c r="C29" s="337"/>
      <c r="D29" s="337"/>
      <c r="E29" s="337"/>
      <c r="F29" s="337"/>
      <c r="G29" s="337"/>
      <c r="H29" s="337"/>
      <c r="I29" s="337"/>
    </row>
    <row r="30" spans="1:9" ht="45" customHeight="1" x14ac:dyDescent="0.25">
      <c r="A30" s="326" t="s">
        <v>50</v>
      </c>
      <c r="B30" s="326"/>
      <c r="C30" s="326"/>
      <c r="D30" s="326"/>
      <c r="E30" s="326"/>
      <c r="F30" s="326"/>
      <c r="G30" s="326"/>
      <c r="H30" s="326"/>
      <c r="I30" s="326"/>
    </row>
    <row r="31" spans="1:9" ht="42" customHeight="1" x14ac:dyDescent="0.25">
      <c r="A31" s="327" t="s">
        <v>51</v>
      </c>
      <c r="B31" s="327"/>
      <c r="C31" s="318" t="s">
        <v>52</v>
      </c>
      <c r="D31" s="319"/>
      <c r="E31" s="319"/>
      <c r="F31" s="319"/>
      <c r="G31" s="319"/>
      <c r="H31" s="320"/>
      <c r="I31" s="34"/>
    </row>
    <row r="32" spans="1:9" ht="43.5" customHeight="1" x14ac:dyDescent="0.25">
      <c r="A32" s="327" t="s">
        <v>53</v>
      </c>
      <c r="B32" s="327"/>
      <c r="C32" s="318" t="s">
        <v>54</v>
      </c>
      <c r="D32" s="319"/>
      <c r="E32" s="319"/>
      <c r="F32" s="319"/>
      <c r="G32" s="319"/>
      <c r="H32" s="320"/>
      <c r="I32" s="34"/>
    </row>
    <row r="33" spans="1:9" ht="40.5" customHeight="1" x14ac:dyDescent="0.25">
      <c r="A33" s="327" t="s">
        <v>55</v>
      </c>
      <c r="B33" s="327"/>
      <c r="C33" s="318" t="s">
        <v>56</v>
      </c>
      <c r="D33" s="319"/>
      <c r="E33" s="319"/>
      <c r="F33" s="319"/>
      <c r="G33" s="319"/>
      <c r="H33" s="320"/>
      <c r="I33" s="34"/>
    </row>
    <row r="34" spans="1:9" ht="75.75" customHeight="1" x14ac:dyDescent="0.25">
      <c r="A34" s="315" t="s">
        <v>57</v>
      </c>
      <c r="B34" s="315"/>
      <c r="C34" s="328" t="s">
        <v>58</v>
      </c>
      <c r="D34" s="329"/>
      <c r="E34" s="329"/>
      <c r="F34" s="329"/>
      <c r="G34" s="329"/>
      <c r="H34" s="330"/>
      <c r="I34" s="34"/>
    </row>
    <row r="35" spans="1:9" ht="57.75" customHeight="1" x14ac:dyDescent="0.25">
      <c r="A35" s="315" t="s">
        <v>59</v>
      </c>
      <c r="B35" s="315"/>
      <c r="C35" s="318" t="s">
        <v>60</v>
      </c>
      <c r="D35" s="319"/>
      <c r="E35" s="319"/>
      <c r="F35" s="319"/>
      <c r="G35" s="319"/>
      <c r="H35" s="320"/>
      <c r="I35" s="34"/>
    </row>
    <row r="36" spans="1:9" ht="73.5" customHeight="1" x14ac:dyDescent="0.25">
      <c r="A36" s="315" t="s">
        <v>61</v>
      </c>
      <c r="B36" s="315"/>
      <c r="C36" s="318" t="s">
        <v>62</v>
      </c>
      <c r="D36" s="319"/>
      <c r="E36" s="319"/>
      <c r="F36" s="319"/>
      <c r="G36" s="319"/>
      <c r="H36" s="320"/>
      <c r="I36" s="34"/>
    </row>
    <row r="37" spans="1:9" ht="67.5" customHeight="1" x14ac:dyDescent="0.25">
      <c r="A37" s="315" t="s">
        <v>63</v>
      </c>
      <c r="B37" s="315"/>
      <c r="C37" s="318" t="s">
        <v>64</v>
      </c>
      <c r="D37" s="319"/>
      <c r="E37" s="319"/>
      <c r="F37" s="319"/>
      <c r="G37" s="319"/>
      <c r="H37" s="320"/>
      <c r="I37" s="34"/>
    </row>
    <row r="38" spans="1:9" ht="45.75" customHeight="1" x14ac:dyDescent="0.25">
      <c r="A38" s="315" t="s">
        <v>65</v>
      </c>
      <c r="B38" s="315"/>
      <c r="C38" s="318" t="s">
        <v>66</v>
      </c>
      <c r="D38" s="319"/>
      <c r="E38" s="319"/>
      <c r="F38" s="319"/>
      <c r="G38" s="319"/>
      <c r="H38" s="320"/>
      <c r="I38" s="34"/>
    </row>
    <row r="39" spans="1:9" ht="39.75" customHeight="1" x14ac:dyDescent="0.25">
      <c r="A39" s="315" t="s">
        <v>67</v>
      </c>
      <c r="B39" s="315"/>
      <c r="C39" s="318" t="s">
        <v>68</v>
      </c>
      <c r="D39" s="319"/>
      <c r="E39" s="319"/>
      <c r="F39" s="319"/>
      <c r="G39" s="319"/>
      <c r="H39" s="320"/>
      <c r="I39" s="34"/>
    </row>
    <row r="40" spans="1:9" ht="52.5" customHeight="1" x14ac:dyDescent="0.25">
      <c r="A40" s="316" t="s">
        <v>69</v>
      </c>
      <c r="B40" s="316"/>
      <c r="C40" s="318" t="s">
        <v>70</v>
      </c>
      <c r="D40" s="319"/>
      <c r="E40" s="319"/>
      <c r="F40" s="319"/>
      <c r="G40" s="319"/>
      <c r="H40" s="320"/>
      <c r="I40" s="34"/>
    </row>
    <row r="42" spans="1:9" ht="42.75" customHeight="1" x14ac:dyDescent="0.25">
      <c r="A42" s="317" t="s">
        <v>71</v>
      </c>
      <c r="B42" s="317"/>
      <c r="C42" s="317"/>
      <c r="D42" s="317"/>
      <c r="E42" s="317"/>
      <c r="F42" s="317"/>
      <c r="G42" s="317"/>
      <c r="H42" s="317"/>
    </row>
    <row r="43" spans="1:9" ht="53.25" customHeight="1" x14ac:dyDescent="0.25">
      <c r="A43" s="314" t="s">
        <v>72</v>
      </c>
      <c r="B43" s="314"/>
      <c r="C43" s="318" t="s">
        <v>73</v>
      </c>
      <c r="D43" s="319"/>
      <c r="E43" s="319"/>
      <c r="F43" s="319"/>
      <c r="G43" s="319"/>
      <c r="H43" s="320"/>
    </row>
    <row r="44" spans="1:9" ht="69" customHeight="1" x14ac:dyDescent="0.25">
      <c r="A44" s="314" t="s">
        <v>74</v>
      </c>
      <c r="B44" s="314"/>
      <c r="C44" s="328" t="s">
        <v>75</v>
      </c>
      <c r="D44" s="329"/>
      <c r="E44" s="329"/>
      <c r="F44" s="329"/>
      <c r="G44" s="329"/>
      <c r="H44" s="330"/>
    </row>
    <row r="45" spans="1:9" ht="56.25" customHeight="1" x14ac:dyDescent="0.25">
      <c r="A45" s="314" t="s">
        <v>76</v>
      </c>
      <c r="B45" s="314"/>
      <c r="C45" s="318" t="s">
        <v>77</v>
      </c>
      <c r="D45" s="319"/>
      <c r="E45" s="319"/>
      <c r="F45" s="319"/>
      <c r="G45" s="319"/>
      <c r="H45" s="320"/>
    </row>
    <row r="46" spans="1:9" ht="51.75" customHeight="1" x14ac:dyDescent="0.25">
      <c r="A46" s="314" t="s">
        <v>78</v>
      </c>
      <c r="B46" s="314"/>
      <c r="C46" s="318" t="s">
        <v>79</v>
      </c>
      <c r="D46" s="319"/>
      <c r="E46" s="319"/>
      <c r="F46" s="319"/>
      <c r="G46" s="319"/>
      <c r="H46" s="320"/>
    </row>
    <row r="47" spans="1:9" ht="48.75" customHeight="1" x14ac:dyDescent="0.25">
      <c r="A47" s="314" t="s">
        <v>80</v>
      </c>
      <c r="B47" s="314"/>
      <c r="C47" s="318" t="s">
        <v>81</v>
      </c>
      <c r="D47" s="319"/>
      <c r="E47" s="319"/>
      <c r="F47" s="319"/>
      <c r="G47" s="319"/>
      <c r="H47" s="320"/>
    </row>
    <row r="48" spans="1:9" x14ac:dyDescent="0.25">
      <c r="A48" s="322"/>
      <c r="B48" s="322"/>
      <c r="C48" s="322"/>
      <c r="D48" s="322"/>
      <c r="E48" s="322"/>
      <c r="F48" s="322"/>
      <c r="G48" s="322"/>
      <c r="H48" s="322"/>
    </row>
    <row r="49" spans="1:8" ht="34.5" customHeight="1" x14ac:dyDescent="0.25">
      <c r="A49" s="321" t="s">
        <v>82</v>
      </c>
      <c r="B49" s="321"/>
      <c r="C49" s="321"/>
      <c r="D49" s="321"/>
      <c r="E49" s="321"/>
      <c r="F49" s="321"/>
      <c r="G49" s="321"/>
      <c r="H49" s="321"/>
    </row>
    <row r="50" spans="1:8" ht="44.25" customHeight="1" x14ac:dyDescent="0.25">
      <c r="A50" s="314" t="s">
        <v>83</v>
      </c>
      <c r="B50" s="314"/>
      <c r="C50" s="318" t="s">
        <v>84</v>
      </c>
      <c r="D50" s="319"/>
      <c r="E50" s="319"/>
      <c r="F50" s="319"/>
      <c r="G50" s="319"/>
      <c r="H50" s="320"/>
    </row>
    <row r="51" spans="1:8" ht="90" customHeight="1" x14ac:dyDescent="0.25">
      <c r="A51" s="314" t="s">
        <v>85</v>
      </c>
      <c r="B51" s="314"/>
      <c r="C51" s="328" t="s">
        <v>86</v>
      </c>
      <c r="D51" s="319"/>
      <c r="E51" s="319"/>
      <c r="F51" s="319"/>
      <c r="G51" s="319"/>
      <c r="H51" s="320"/>
    </row>
    <row r="52" spans="1:8" ht="40.5" customHeight="1" x14ac:dyDescent="0.25">
      <c r="A52" s="314" t="s">
        <v>87</v>
      </c>
      <c r="B52" s="314"/>
      <c r="C52" s="318" t="s">
        <v>88</v>
      </c>
      <c r="D52" s="319"/>
      <c r="E52" s="319"/>
      <c r="F52" s="319"/>
      <c r="G52" s="319"/>
      <c r="H52" s="320"/>
    </row>
    <row r="53" spans="1:8" ht="32.25" customHeight="1" x14ac:dyDescent="0.25">
      <c r="A53" s="314" t="s">
        <v>89</v>
      </c>
      <c r="B53" s="314"/>
      <c r="C53" s="318" t="s">
        <v>90</v>
      </c>
      <c r="D53" s="319"/>
      <c r="E53" s="319"/>
      <c r="F53" s="319"/>
      <c r="G53" s="319"/>
      <c r="H53" s="320"/>
    </row>
    <row r="54" spans="1:8" ht="51.75" customHeight="1" x14ac:dyDescent="0.25">
      <c r="A54" s="310" t="s">
        <v>91</v>
      </c>
      <c r="B54" s="310"/>
      <c r="C54" s="318" t="s">
        <v>92</v>
      </c>
      <c r="D54" s="319"/>
      <c r="E54" s="319"/>
      <c r="F54" s="319"/>
      <c r="G54" s="319"/>
      <c r="H54" s="320"/>
    </row>
    <row r="55" spans="1:8" ht="65.25" customHeight="1" x14ac:dyDescent="0.25">
      <c r="A55" s="310" t="s">
        <v>93</v>
      </c>
      <c r="B55" s="310"/>
      <c r="C55" s="318" t="s">
        <v>94</v>
      </c>
      <c r="D55" s="319"/>
      <c r="E55" s="319"/>
      <c r="F55" s="319"/>
      <c r="G55" s="319"/>
      <c r="H55" s="320"/>
    </row>
    <row r="56" spans="1:8" ht="40.5" customHeight="1" x14ac:dyDescent="0.25">
      <c r="A56" s="310" t="s">
        <v>95</v>
      </c>
      <c r="B56" s="310"/>
      <c r="C56" s="318" t="s">
        <v>96</v>
      </c>
      <c r="D56" s="319"/>
      <c r="E56" s="319"/>
      <c r="F56" s="319"/>
      <c r="G56" s="319"/>
      <c r="H56" s="320"/>
    </row>
    <row r="57" spans="1:8" ht="60" customHeight="1" x14ac:dyDescent="0.25">
      <c r="A57" s="310" t="s">
        <v>97</v>
      </c>
      <c r="B57" s="310"/>
      <c r="C57" s="318" t="s">
        <v>98</v>
      </c>
      <c r="D57" s="319"/>
      <c r="E57" s="319"/>
      <c r="F57" s="319"/>
      <c r="G57" s="319"/>
      <c r="H57" s="320"/>
    </row>
    <row r="58" spans="1:8" ht="51.75" customHeight="1" x14ac:dyDescent="0.25">
      <c r="A58" s="310" t="s">
        <v>99</v>
      </c>
      <c r="B58" s="310"/>
      <c r="C58" s="318" t="s">
        <v>100</v>
      </c>
      <c r="D58" s="319"/>
      <c r="E58" s="319"/>
      <c r="F58" s="319"/>
      <c r="G58" s="319"/>
      <c r="H58" s="320"/>
    </row>
    <row r="59" spans="1:8" ht="54.75" customHeight="1" x14ac:dyDescent="0.25">
      <c r="A59" s="311" t="s">
        <v>101</v>
      </c>
      <c r="B59" s="311"/>
      <c r="C59" s="318" t="s">
        <v>102</v>
      </c>
      <c r="D59" s="319"/>
      <c r="E59" s="319"/>
      <c r="F59" s="319"/>
      <c r="G59" s="319"/>
      <c r="H59" s="320"/>
    </row>
    <row r="61" spans="1:8" s="34" customFormat="1" ht="182.25" customHeight="1" x14ac:dyDescent="0.25">
      <c r="A61" s="323" t="s">
        <v>103</v>
      </c>
      <c r="B61" s="324"/>
      <c r="C61" s="324"/>
      <c r="D61" s="324"/>
      <c r="E61" s="324"/>
      <c r="F61" s="324"/>
      <c r="G61" s="324"/>
      <c r="H61" s="324"/>
    </row>
    <row r="62" spans="1:8" s="34" customFormat="1" ht="64.5" customHeight="1" x14ac:dyDescent="0.25">
      <c r="A62" s="312" t="s">
        <v>104</v>
      </c>
      <c r="B62" s="312"/>
      <c r="C62" s="328" t="s">
        <v>105</v>
      </c>
      <c r="D62" s="329"/>
      <c r="E62" s="329"/>
      <c r="F62" s="329"/>
      <c r="G62" s="329"/>
      <c r="H62" s="330"/>
    </row>
    <row r="63" spans="1:8" s="34" customFormat="1" ht="69.75" customHeight="1" x14ac:dyDescent="0.25">
      <c r="A63" s="312" t="s">
        <v>106</v>
      </c>
      <c r="B63" s="312"/>
      <c r="C63" s="328" t="s">
        <v>107</v>
      </c>
      <c r="D63" s="329"/>
      <c r="E63" s="329"/>
      <c r="F63" s="329"/>
      <c r="G63" s="329"/>
      <c r="H63" s="330"/>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73"/>
  <sheetViews>
    <sheetView topLeftCell="AB26" zoomScale="60" zoomScaleNormal="60" workbookViewId="0">
      <selection activeCell="AJ9" sqref="AJ9"/>
    </sheetView>
  </sheetViews>
  <sheetFormatPr baseColWidth="10" defaultColWidth="11.42578125" defaultRowHeight="18.75" x14ac:dyDescent="0.25"/>
  <cols>
    <col min="1" max="1" width="17.42578125" customWidth="1"/>
    <col min="2" max="2" width="20.85546875" customWidth="1"/>
    <col min="3" max="3" width="20.42578125" customWidth="1"/>
    <col min="4" max="4" width="20.28515625" customWidth="1"/>
    <col min="5" max="5" width="23.28515625" customWidth="1"/>
    <col min="6" max="6" width="21" customWidth="1"/>
    <col min="7" max="7" width="17.5703125" customWidth="1"/>
    <col min="8" max="8" width="21.7109375" customWidth="1"/>
    <col min="9" max="10" width="31.140625" customWidth="1"/>
    <col min="11" max="11" width="19.7109375" customWidth="1"/>
    <col min="12" max="12" width="61.5703125" customWidth="1"/>
    <col min="13" max="13" width="17.28515625" customWidth="1"/>
    <col min="14" max="14" width="36.140625" customWidth="1"/>
    <col min="15" max="15" width="46.85546875" style="2" customWidth="1"/>
    <col min="16" max="16" width="15.5703125" style="2" customWidth="1"/>
    <col min="17" max="17" width="17.7109375" style="2" customWidth="1"/>
    <col min="18" max="18" width="22" style="2" customWidth="1"/>
    <col min="19" max="19" width="19.140625" style="3" customWidth="1"/>
    <col min="20" max="20" width="25.5703125" style="4" customWidth="1"/>
    <col min="21" max="22" width="20.28515625" style="5" customWidth="1"/>
    <col min="23" max="23" width="23.28515625" style="6" customWidth="1"/>
    <col min="24" max="24" width="24.7109375" style="7" customWidth="1"/>
    <col min="25" max="25" width="21.7109375" style="8" customWidth="1"/>
    <col min="26" max="26" width="79.7109375" style="9" customWidth="1"/>
    <col min="27" max="27" width="36.7109375" style="9" customWidth="1"/>
    <col min="28" max="28" width="25.140625" style="10" customWidth="1"/>
    <col min="29" max="29" width="49.140625" style="10" customWidth="1"/>
    <col min="30" max="30" width="36.140625" customWidth="1"/>
    <col min="31" max="31" width="21.85546875" customWidth="1"/>
    <col min="32" max="33" width="18.140625" customWidth="1"/>
    <col min="34" max="34" width="20.42578125" style="11" customWidth="1"/>
    <col min="35" max="35" width="20.28515625" style="12" customWidth="1"/>
    <col min="36" max="36" width="25.7109375" style="13" customWidth="1"/>
    <col min="37" max="37" width="22.5703125" customWidth="1"/>
    <col min="38" max="38" width="24.140625" customWidth="1"/>
    <col min="39" max="39" width="22" customWidth="1"/>
    <col min="40" max="40" width="23" customWidth="1"/>
    <col min="41" max="41" width="29.5703125" customWidth="1"/>
    <col min="42" max="42" width="23.42578125" customWidth="1"/>
    <col min="43" max="43" width="28.42578125" customWidth="1"/>
    <col min="44" max="44" width="25" customWidth="1"/>
    <col min="45" max="45" width="25.5703125" customWidth="1"/>
    <col min="46" max="46" width="25.7109375" customWidth="1"/>
    <col min="47" max="47" width="28.28515625" customWidth="1"/>
    <col min="48" max="48" width="63.85546875" customWidth="1"/>
    <col min="49" max="49" width="25.140625" customWidth="1"/>
    <col min="50" max="50" width="18.85546875" customWidth="1"/>
    <col min="51" max="51" width="25.5703125" customWidth="1"/>
    <col min="52" max="52" width="28.42578125" customWidth="1"/>
    <col min="53" max="53" width="80.42578125" customWidth="1"/>
    <col min="54" max="54" width="75.85546875" customWidth="1"/>
    <col min="55" max="55" width="66.42578125" customWidth="1"/>
  </cols>
  <sheetData>
    <row r="1" spans="1:55" ht="29.25" customHeight="1" x14ac:dyDescent="0.25">
      <c r="B1" s="376" t="s">
        <v>108</v>
      </c>
      <c r="C1" s="376"/>
      <c r="D1" s="373" t="s">
        <v>109</v>
      </c>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5"/>
      <c r="AV1" s="14" t="s">
        <v>110</v>
      </c>
    </row>
    <row r="2" spans="1:55" ht="30" customHeight="1" x14ac:dyDescent="0.25">
      <c r="B2" s="376"/>
      <c r="C2" s="376"/>
      <c r="D2" s="373" t="s">
        <v>111</v>
      </c>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5"/>
      <c r="AV2" s="14" t="s">
        <v>112</v>
      </c>
    </row>
    <row r="3" spans="1:55" ht="30.75" customHeight="1" x14ac:dyDescent="0.25">
      <c r="B3" s="376"/>
      <c r="C3" s="376"/>
      <c r="D3" s="373" t="s">
        <v>113</v>
      </c>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5"/>
      <c r="AV3" s="14" t="s">
        <v>114</v>
      </c>
    </row>
    <row r="4" spans="1:55" ht="24.75" customHeight="1" x14ac:dyDescent="0.25">
      <c r="B4" s="376"/>
      <c r="C4" s="376"/>
      <c r="D4" s="373" t="s">
        <v>115</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5"/>
      <c r="AV4" s="14" t="s">
        <v>116</v>
      </c>
    </row>
    <row r="5" spans="1:55" ht="27" customHeight="1" x14ac:dyDescent="0.25">
      <c r="B5" s="370"/>
      <c r="C5" s="370"/>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2"/>
    </row>
    <row r="6" spans="1:55" ht="30.75" customHeight="1" thickBot="1" x14ac:dyDescent="0.3">
      <c r="A6" s="353" t="s">
        <v>1</v>
      </c>
      <c r="B6" s="353"/>
      <c r="C6" s="353"/>
      <c r="D6" s="353"/>
      <c r="E6" s="353"/>
      <c r="F6" s="353"/>
      <c r="G6" s="353"/>
      <c r="H6" s="353"/>
      <c r="I6" s="353"/>
      <c r="J6" s="353"/>
      <c r="K6" s="353"/>
      <c r="L6" s="353"/>
      <c r="M6" s="353"/>
      <c r="N6" s="353"/>
      <c r="O6" s="353"/>
      <c r="P6" s="353"/>
      <c r="Q6" s="353"/>
      <c r="R6" s="353"/>
      <c r="S6" s="353"/>
      <c r="T6" s="353"/>
      <c r="U6" s="353"/>
      <c r="V6" s="252"/>
      <c r="W6" s="354" t="s">
        <v>117</v>
      </c>
      <c r="X6" s="354"/>
      <c r="Y6" s="354"/>
      <c r="Z6" s="355"/>
      <c r="AA6" s="358" t="s">
        <v>50</v>
      </c>
      <c r="AB6" s="359"/>
      <c r="AC6" s="359"/>
      <c r="AD6" s="359"/>
      <c r="AE6" s="359"/>
      <c r="AF6" s="359"/>
      <c r="AG6" s="359"/>
      <c r="AH6" s="359"/>
      <c r="AI6" s="359"/>
      <c r="AJ6" s="359"/>
      <c r="AK6" s="360"/>
      <c r="AL6" s="356" t="s">
        <v>71</v>
      </c>
      <c r="AM6" s="357"/>
      <c r="AN6" s="357"/>
      <c r="AO6" s="357"/>
      <c r="AP6" s="357"/>
      <c r="AQ6" s="361" t="s">
        <v>82</v>
      </c>
      <c r="AR6" s="361"/>
      <c r="AS6" s="361"/>
      <c r="AT6" s="361"/>
      <c r="AU6" s="361"/>
      <c r="AV6" s="361"/>
      <c r="AW6" s="361"/>
      <c r="AX6" s="361"/>
      <c r="AY6" s="361"/>
      <c r="AZ6" s="361"/>
      <c r="BA6" s="348" t="s">
        <v>118</v>
      </c>
      <c r="BB6" s="348"/>
    </row>
    <row r="7" spans="1:55" s="1" customFormat="1" ht="96" customHeight="1" x14ac:dyDescent="0.2">
      <c r="A7" s="349" t="s">
        <v>2</v>
      </c>
      <c r="B7" s="312" t="s">
        <v>4</v>
      </c>
      <c r="C7" s="312" t="s">
        <v>6</v>
      </c>
      <c r="D7" s="312" t="s">
        <v>8</v>
      </c>
      <c r="E7" s="312" t="s">
        <v>10</v>
      </c>
      <c r="F7" s="312" t="s">
        <v>12</v>
      </c>
      <c r="G7" s="361" t="s">
        <v>14</v>
      </c>
      <c r="H7" s="361" t="s">
        <v>16</v>
      </c>
      <c r="I7" s="361" t="s">
        <v>18</v>
      </c>
      <c r="J7" s="383" t="s">
        <v>119</v>
      </c>
      <c r="K7" s="312" t="s">
        <v>120</v>
      </c>
      <c r="L7" s="312" t="s">
        <v>22</v>
      </c>
      <c r="M7" s="312" t="s">
        <v>24</v>
      </c>
      <c r="N7" s="312" t="s">
        <v>26</v>
      </c>
      <c r="O7" s="312" t="s">
        <v>28</v>
      </c>
      <c r="P7" s="384" t="s">
        <v>121</v>
      </c>
      <c r="Q7" s="384"/>
      <c r="R7" s="378" t="s">
        <v>32</v>
      </c>
      <c r="S7" s="379" t="s">
        <v>34</v>
      </c>
      <c r="T7" s="379" t="s">
        <v>36</v>
      </c>
      <c r="U7" s="379" t="s">
        <v>38</v>
      </c>
      <c r="V7" s="312" t="s">
        <v>122</v>
      </c>
      <c r="W7" s="351" t="s">
        <v>42</v>
      </c>
      <c r="X7" s="351" t="s">
        <v>44</v>
      </c>
      <c r="Y7" s="351" t="s">
        <v>46</v>
      </c>
      <c r="Z7" s="351" t="s">
        <v>48</v>
      </c>
      <c r="AA7" s="379" t="s">
        <v>51</v>
      </c>
      <c r="AB7" s="379" t="s">
        <v>53</v>
      </c>
      <c r="AC7" s="379" t="s">
        <v>55</v>
      </c>
      <c r="AD7" s="377" t="s">
        <v>57</v>
      </c>
      <c r="AE7" s="377" t="s">
        <v>59</v>
      </c>
      <c r="AF7" s="377" t="s">
        <v>61</v>
      </c>
      <c r="AG7" s="507" t="s">
        <v>123</v>
      </c>
      <c r="AH7" s="377" t="s">
        <v>63</v>
      </c>
      <c r="AI7" s="377" t="s">
        <v>65</v>
      </c>
      <c r="AJ7" s="377" t="s">
        <v>67</v>
      </c>
      <c r="AK7" s="369" t="s">
        <v>69</v>
      </c>
      <c r="AL7" s="369" t="s">
        <v>72</v>
      </c>
      <c r="AM7" s="369" t="s">
        <v>74</v>
      </c>
      <c r="AN7" s="369" t="s">
        <v>76</v>
      </c>
      <c r="AO7" s="369" t="s">
        <v>78</v>
      </c>
      <c r="AP7" s="369" t="s">
        <v>80</v>
      </c>
      <c r="AQ7" s="369" t="s">
        <v>83</v>
      </c>
      <c r="AR7" s="369" t="s">
        <v>85</v>
      </c>
      <c r="AS7" s="369" t="s">
        <v>87</v>
      </c>
      <c r="AT7" s="380" t="s">
        <v>89</v>
      </c>
      <c r="AU7" s="381" t="s">
        <v>91</v>
      </c>
      <c r="AV7" s="362" t="s">
        <v>93</v>
      </c>
      <c r="AW7" s="364" t="s">
        <v>95</v>
      </c>
      <c r="AX7" s="362" t="s">
        <v>97</v>
      </c>
      <c r="AY7" s="366" t="s">
        <v>99</v>
      </c>
      <c r="AZ7" s="368" t="s">
        <v>101</v>
      </c>
      <c r="BA7" s="312" t="s">
        <v>104</v>
      </c>
      <c r="BB7" s="312" t="s">
        <v>106</v>
      </c>
      <c r="BC7" s="509" t="s">
        <v>124</v>
      </c>
    </row>
    <row r="8" spans="1:55" s="1" customFormat="1" ht="78.75" customHeight="1" x14ac:dyDescent="0.2">
      <c r="A8" s="350"/>
      <c r="B8" s="346"/>
      <c r="C8" s="346"/>
      <c r="D8" s="346"/>
      <c r="E8" s="346"/>
      <c r="F8" s="346"/>
      <c r="G8" s="383"/>
      <c r="H8" s="383"/>
      <c r="I8" s="383"/>
      <c r="J8" s="384"/>
      <c r="K8" s="346"/>
      <c r="L8" s="346"/>
      <c r="M8" s="346"/>
      <c r="N8" s="346"/>
      <c r="O8" s="346"/>
      <c r="P8" s="48" t="s">
        <v>125</v>
      </c>
      <c r="Q8" s="48" t="s">
        <v>126</v>
      </c>
      <c r="R8" s="378"/>
      <c r="S8" s="379"/>
      <c r="T8" s="379"/>
      <c r="U8" s="379"/>
      <c r="V8" s="312"/>
      <c r="W8" s="352"/>
      <c r="X8" s="352"/>
      <c r="Y8" s="352"/>
      <c r="Z8" s="352"/>
      <c r="AA8" s="379"/>
      <c r="AB8" s="379"/>
      <c r="AC8" s="379"/>
      <c r="AD8" s="377"/>
      <c r="AE8" s="377"/>
      <c r="AF8" s="377"/>
      <c r="AG8" s="508"/>
      <c r="AH8" s="377"/>
      <c r="AI8" s="377"/>
      <c r="AJ8" s="377"/>
      <c r="AK8" s="369"/>
      <c r="AL8" s="369"/>
      <c r="AM8" s="369"/>
      <c r="AN8" s="369"/>
      <c r="AO8" s="369"/>
      <c r="AP8" s="369"/>
      <c r="AQ8" s="369"/>
      <c r="AR8" s="369"/>
      <c r="AS8" s="369"/>
      <c r="AT8" s="380"/>
      <c r="AU8" s="382"/>
      <c r="AV8" s="363"/>
      <c r="AW8" s="365"/>
      <c r="AX8" s="363"/>
      <c r="AY8" s="367"/>
      <c r="AZ8" s="368"/>
      <c r="BA8" s="346"/>
      <c r="BB8" s="346"/>
      <c r="BC8" s="509"/>
    </row>
    <row r="9" spans="1:55" s="41" customFormat="1" ht="262.5" customHeight="1" x14ac:dyDescent="0.25">
      <c r="A9" s="447" t="s">
        <v>127</v>
      </c>
      <c r="B9" s="447" t="s">
        <v>128</v>
      </c>
      <c r="C9" s="403" t="s">
        <v>129</v>
      </c>
      <c r="D9" s="250" t="s">
        <v>130</v>
      </c>
      <c r="E9" s="111">
        <v>0.94</v>
      </c>
      <c r="F9" s="110" t="s">
        <v>131</v>
      </c>
      <c r="G9" s="110" t="s">
        <v>132</v>
      </c>
      <c r="H9" s="111" t="s">
        <v>133</v>
      </c>
      <c r="I9" s="110">
        <v>0.5</v>
      </c>
      <c r="J9" s="110"/>
      <c r="K9" s="403" t="s">
        <v>134</v>
      </c>
      <c r="L9" s="112" t="s">
        <v>135</v>
      </c>
      <c r="M9" s="110" t="s">
        <v>136</v>
      </c>
      <c r="N9" s="113">
        <v>0.9335</v>
      </c>
      <c r="O9" s="114" t="s">
        <v>137</v>
      </c>
      <c r="P9" s="85"/>
      <c r="Q9" s="85" t="s">
        <v>138</v>
      </c>
      <c r="R9" s="85" t="s">
        <v>139</v>
      </c>
      <c r="S9" s="111">
        <v>1</v>
      </c>
      <c r="T9" s="115">
        <v>6.6500000000000004E-2</v>
      </c>
      <c r="U9" s="227">
        <v>6.5799999999999997E-2</v>
      </c>
      <c r="V9" s="227"/>
      <c r="W9" s="116" t="s">
        <v>140</v>
      </c>
      <c r="X9" s="228" t="s">
        <v>141</v>
      </c>
      <c r="Y9" s="117" t="s">
        <v>142</v>
      </c>
      <c r="Z9" s="245" t="s">
        <v>143</v>
      </c>
      <c r="AA9" s="89" t="s">
        <v>144</v>
      </c>
      <c r="AB9" s="118">
        <v>2021130010208</v>
      </c>
      <c r="AC9" s="89" t="s">
        <v>145</v>
      </c>
      <c r="AD9" s="86" t="s">
        <v>146</v>
      </c>
      <c r="AE9" s="86" t="s">
        <v>147</v>
      </c>
      <c r="AF9" s="85">
        <v>1</v>
      </c>
      <c r="AG9" s="85">
        <v>0</v>
      </c>
      <c r="AH9" s="229">
        <v>0.62</v>
      </c>
      <c r="AI9" s="230">
        <v>44986</v>
      </c>
      <c r="AJ9" s="230">
        <v>45108</v>
      </c>
      <c r="AK9" s="85">
        <v>120</v>
      </c>
      <c r="AL9" s="85">
        <v>540</v>
      </c>
      <c r="AM9" s="86"/>
      <c r="AN9" s="447" t="s">
        <v>148</v>
      </c>
      <c r="AO9" s="447" t="s">
        <v>149</v>
      </c>
      <c r="AP9" s="85" t="s">
        <v>150</v>
      </c>
      <c r="AQ9" s="231">
        <v>614293334</v>
      </c>
      <c r="AR9" s="86" t="s">
        <v>151</v>
      </c>
      <c r="AS9" s="86" t="s">
        <v>152</v>
      </c>
      <c r="AT9" s="86" t="s">
        <v>153</v>
      </c>
      <c r="AU9" s="85" t="s">
        <v>154</v>
      </c>
      <c r="AV9" s="85" t="s">
        <v>155</v>
      </c>
      <c r="AW9" s="85" t="s">
        <v>156</v>
      </c>
      <c r="AX9" s="64" t="s">
        <v>157</v>
      </c>
      <c r="AY9" s="230">
        <v>44956</v>
      </c>
      <c r="AZ9" s="86"/>
      <c r="BA9" s="342" t="s">
        <v>158</v>
      </c>
      <c r="BB9" s="86" t="s">
        <v>159</v>
      </c>
      <c r="BC9" s="253"/>
    </row>
    <row r="10" spans="1:55" ht="213.75" customHeight="1" x14ac:dyDescent="0.25">
      <c r="A10" s="447"/>
      <c r="B10" s="447"/>
      <c r="C10" s="403"/>
      <c r="D10" s="385" t="s">
        <v>160</v>
      </c>
      <c r="E10" s="388">
        <v>0.5</v>
      </c>
      <c r="F10" s="391" t="s">
        <v>161</v>
      </c>
      <c r="G10" s="391" t="s">
        <v>161</v>
      </c>
      <c r="H10" s="388" t="s">
        <v>162</v>
      </c>
      <c r="I10" s="388">
        <v>0.05</v>
      </c>
      <c r="J10" s="388"/>
      <c r="K10" s="403"/>
      <c r="L10" s="112" t="s">
        <v>163</v>
      </c>
      <c r="M10" s="119" t="s">
        <v>162</v>
      </c>
      <c r="N10" s="120">
        <v>0.05</v>
      </c>
      <c r="O10" s="114" t="s">
        <v>164</v>
      </c>
      <c r="P10" s="87"/>
      <c r="Q10" s="87" t="s">
        <v>138</v>
      </c>
      <c r="R10" s="85" t="s">
        <v>165</v>
      </c>
      <c r="S10" s="120">
        <v>0.5</v>
      </c>
      <c r="T10" s="232">
        <v>0</v>
      </c>
      <c r="U10" s="233">
        <v>0.5</v>
      </c>
      <c r="V10" s="233">
        <v>0</v>
      </c>
      <c r="W10" s="116" t="s">
        <v>140</v>
      </c>
      <c r="X10" s="228" t="s">
        <v>141</v>
      </c>
      <c r="Y10" s="117" t="s">
        <v>142</v>
      </c>
      <c r="Z10" s="245" t="s">
        <v>143</v>
      </c>
      <c r="AA10" s="121" t="s">
        <v>166</v>
      </c>
      <c r="AB10" s="122">
        <v>2021130010292</v>
      </c>
      <c r="AC10" s="121" t="s">
        <v>167</v>
      </c>
      <c r="AD10" s="86" t="s">
        <v>168</v>
      </c>
      <c r="AE10" s="86" t="s">
        <v>169</v>
      </c>
      <c r="AF10" s="87">
        <v>1</v>
      </c>
      <c r="AG10" s="87">
        <v>0</v>
      </c>
      <c r="AH10" s="229" t="s">
        <v>170</v>
      </c>
      <c r="AI10" s="230">
        <v>44986</v>
      </c>
      <c r="AJ10" s="234">
        <v>45137</v>
      </c>
      <c r="AK10" s="87">
        <v>120</v>
      </c>
      <c r="AL10" s="87">
        <v>5844</v>
      </c>
      <c r="AM10" s="91"/>
      <c r="AN10" s="447"/>
      <c r="AO10" s="447"/>
      <c r="AP10" s="87" t="s">
        <v>150</v>
      </c>
      <c r="AQ10" s="235">
        <v>1500000000</v>
      </c>
      <c r="AR10" s="85" t="s">
        <v>171</v>
      </c>
      <c r="AS10" s="86" t="s">
        <v>172</v>
      </c>
      <c r="AT10" s="86" t="s">
        <v>173</v>
      </c>
      <c r="AU10" s="87" t="s">
        <v>154</v>
      </c>
      <c r="AV10" s="87" t="s">
        <v>174</v>
      </c>
      <c r="AW10" s="85" t="s">
        <v>174</v>
      </c>
      <c r="AX10" s="85" t="s">
        <v>175</v>
      </c>
      <c r="AY10" s="234">
        <v>44986</v>
      </c>
      <c r="AZ10" s="236" t="s">
        <v>176</v>
      </c>
      <c r="BA10" s="343"/>
      <c r="BB10" s="86" t="s">
        <v>177</v>
      </c>
      <c r="BC10" s="253" t="s">
        <v>178</v>
      </c>
    </row>
    <row r="11" spans="1:55" ht="155.25" customHeight="1" x14ac:dyDescent="0.25">
      <c r="A11" s="447"/>
      <c r="B11" s="447"/>
      <c r="C11" s="403"/>
      <c r="D11" s="386"/>
      <c r="E11" s="389"/>
      <c r="F11" s="392"/>
      <c r="G11" s="392"/>
      <c r="H11" s="389"/>
      <c r="I11" s="389"/>
      <c r="J11" s="389"/>
      <c r="K11" s="403"/>
      <c r="L11" s="394" t="s">
        <v>179</v>
      </c>
      <c r="M11" s="397" t="s">
        <v>162</v>
      </c>
      <c r="N11" s="400">
        <v>0</v>
      </c>
      <c r="O11" s="391" t="s">
        <v>180</v>
      </c>
      <c r="P11" s="344"/>
      <c r="Q11" s="344" t="s">
        <v>138</v>
      </c>
      <c r="R11" s="342" t="s">
        <v>139</v>
      </c>
      <c r="S11" s="400">
        <v>0.8</v>
      </c>
      <c r="T11" s="410">
        <v>0.54</v>
      </c>
      <c r="U11" s="413">
        <v>0</v>
      </c>
      <c r="V11" s="413"/>
      <c r="W11" s="416" t="s">
        <v>140</v>
      </c>
      <c r="X11" s="419" t="s">
        <v>141</v>
      </c>
      <c r="Y11" s="426" t="s">
        <v>142</v>
      </c>
      <c r="Z11" s="429" t="s">
        <v>143</v>
      </c>
      <c r="AA11" s="432" t="s">
        <v>181</v>
      </c>
      <c r="AB11" s="435">
        <v>2021130010138</v>
      </c>
      <c r="AC11" s="432" t="s">
        <v>182</v>
      </c>
      <c r="AD11" s="86" t="s">
        <v>183</v>
      </c>
      <c r="AE11" s="86" t="s">
        <v>184</v>
      </c>
      <c r="AF11" s="87">
        <v>5</v>
      </c>
      <c r="AG11" s="87"/>
      <c r="AH11" s="229">
        <v>0.44869123660403543</v>
      </c>
      <c r="AI11" s="438">
        <v>44986</v>
      </c>
      <c r="AJ11" s="340">
        <v>45260</v>
      </c>
      <c r="AK11" s="344">
        <v>240</v>
      </c>
      <c r="AL11" s="344">
        <v>33281</v>
      </c>
      <c r="AM11" s="338"/>
      <c r="AN11" s="447"/>
      <c r="AO11" s="447"/>
      <c r="AP11" s="344" t="s">
        <v>185</v>
      </c>
      <c r="AQ11" s="444">
        <v>9690027387</v>
      </c>
      <c r="AR11" s="342" t="s">
        <v>186</v>
      </c>
      <c r="AS11" s="342" t="s">
        <v>187</v>
      </c>
      <c r="AT11" s="342" t="s">
        <v>188</v>
      </c>
      <c r="AU11" s="344" t="s">
        <v>154</v>
      </c>
      <c r="AV11" s="344" t="s">
        <v>155</v>
      </c>
      <c r="AW11" s="342" t="s">
        <v>156</v>
      </c>
      <c r="AX11" s="448" t="s">
        <v>186</v>
      </c>
      <c r="AY11" s="340">
        <v>44986</v>
      </c>
      <c r="AZ11" s="451"/>
      <c r="BA11" s="342" t="s">
        <v>189</v>
      </c>
      <c r="BB11" s="86" t="s">
        <v>190</v>
      </c>
      <c r="BC11" s="34"/>
    </row>
    <row r="12" spans="1:55" ht="155.25" customHeight="1" x14ac:dyDescent="0.25">
      <c r="A12" s="447"/>
      <c r="B12" s="447"/>
      <c r="C12" s="403"/>
      <c r="D12" s="386"/>
      <c r="E12" s="389"/>
      <c r="F12" s="392"/>
      <c r="G12" s="392"/>
      <c r="H12" s="389"/>
      <c r="I12" s="392"/>
      <c r="J12" s="389"/>
      <c r="K12" s="403"/>
      <c r="L12" s="395"/>
      <c r="M12" s="398"/>
      <c r="N12" s="401"/>
      <c r="O12" s="392"/>
      <c r="P12" s="409"/>
      <c r="Q12" s="409"/>
      <c r="R12" s="347"/>
      <c r="S12" s="401"/>
      <c r="T12" s="411"/>
      <c r="U12" s="414"/>
      <c r="V12" s="414"/>
      <c r="W12" s="417"/>
      <c r="X12" s="420"/>
      <c r="Y12" s="427"/>
      <c r="Z12" s="430"/>
      <c r="AA12" s="433"/>
      <c r="AB12" s="436"/>
      <c r="AC12" s="433"/>
      <c r="AD12" s="86" t="s">
        <v>191</v>
      </c>
      <c r="AE12" s="86" t="s">
        <v>192</v>
      </c>
      <c r="AF12" s="87">
        <v>5</v>
      </c>
      <c r="AG12" s="87"/>
      <c r="AH12" s="229">
        <v>8.6194792609206899E-2</v>
      </c>
      <c r="AI12" s="439"/>
      <c r="AJ12" s="441"/>
      <c r="AK12" s="409"/>
      <c r="AL12" s="409"/>
      <c r="AM12" s="425"/>
      <c r="AN12" s="447"/>
      <c r="AO12" s="447"/>
      <c r="AP12" s="409"/>
      <c r="AQ12" s="445"/>
      <c r="AR12" s="347"/>
      <c r="AS12" s="347"/>
      <c r="AT12" s="347"/>
      <c r="AU12" s="409"/>
      <c r="AV12" s="409"/>
      <c r="AW12" s="347"/>
      <c r="AX12" s="449"/>
      <c r="AY12" s="441"/>
      <c r="AZ12" s="452"/>
      <c r="BA12" s="347"/>
      <c r="BB12" s="86" t="s">
        <v>193</v>
      </c>
      <c r="BC12" s="34"/>
    </row>
    <row r="13" spans="1:55" ht="155.25" customHeight="1" x14ac:dyDescent="0.25">
      <c r="A13" s="447"/>
      <c r="B13" s="447"/>
      <c r="C13" s="403"/>
      <c r="D13" s="386"/>
      <c r="E13" s="389"/>
      <c r="F13" s="392"/>
      <c r="G13" s="392"/>
      <c r="H13" s="389"/>
      <c r="I13" s="392"/>
      <c r="J13" s="389"/>
      <c r="K13" s="403"/>
      <c r="L13" s="395"/>
      <c r="M13" s="398"/>
      <c r="N13" s="401"/>
      <c r="O13" s="392"/>
      <c r="P13" s="409"/>
      <c r="Q13" s="409"/>
      <c r="R13" s="347"/>
      <c r="S13" s="401"/>
      <c r="T13" s="411"/>
      <c r="U13" s="414"/>
      <c r="V13" s="414"/>
      <c r="W13" s="417"/>
      <c r="X13" s="420"/>
      <c r="Y13" s="427"/>
      <c r="Z13" s="430"/>
      <c r="AA13" s="433"/>
      <c r="AB13" s="436"/>
      <c r="AC13" s="433"/>
      <c r="AD13" s="86" t="s">
        <v>194</v>
      </c>
      <c r="AE13" s="226" t="s">
        <v>195</v>
      </c>
      <c r="AF13" s="87">
        <v>5</v>
      </c>
      <c r="AG13" s="87"/>
      <c r="AH13" s="237">
        <v>1.8026225625981298E-3</v>
      </c>
      <c r="AI13" s="439"/>
      <c r="AJ13" s="441"/>
      <c r="AK13" s="409"/>
      <c r="AL13" s="409"/>
      <c r="AM13" s="425"/>
      <c r="AN13" s="447"/>
      <c r="AO13" s="447"/>
      <c r="AP13" s="409"/>
      <c r="AQ13" s="445"/>
      <c r="AR13" s="347"/>
      <c r="AS13" s="347"/>
      <c r="AT13" s="347"/>
      <c r="AU13" s="409"/>
      <c r="AV13" s="409"/>
      <c r="AW13" s="347"/>
      <c r="AX13" s="449"/>
      <c r="AY13" s="441"/>
      <c r="AZ13" s="452"/>
      <c r="BA13" s="347"/>
      <c r="BB13" s="86" t="s">
        <v>196</v>
      </c>
      <c r="BC13" s="34"/>
    </row>
    <row r="14" spans="1:55" ht="155.25" customHeight="1" x14ac:dyDescent="0.25">
      <c r="A14" s="447"/>
      <c r="B14" s="447"/>
      <c r="C14" s="403"/>
      <c r="D14" s="386"/>
      <c r="E14" s="389"/>
      <c r="F14" s="392"/>
      <c r="G14" s="392"/>
      <c r="H14" s="389"/>
      <c r="I14" s="392"/>
      <c r="J14" s="389"/>
      <c r="K14" s="403"/>
      <c r="L14" s="395"/>
      <c r="M14" s="398"/>
      <c r="N14" s="401"/>
      <c r="O14" s="392"/>
      <c r="P14" s="409"/>
      <c r="Q14" s="409"/>
      <c r="R14" s="347"/>
      <c r="S14" s="401"/>
      <c r="T14" s="411"/>
      <c r="U14" s="414"/>
      <c r="V14" s="414"/>
      <c r="W14" s="417"/>
      <c r="X14" s="420"/>
      <c r="Y14" s="427"/>
      <c r="Z14" s="430"/>
      <c r="AA14" s="433"/>
      <c r="AB14" s="436"/>
      <c r="AC14" s="433"/>
      <c r="AD14" s="86" t="s">
        <v>197</v>
      </c>
      <c r="AE14" s="226" t="s">
        <v>198</v>
      </c>
      <c r="AF14" s="87">
        <v>5</v>
      </c>
      <c r="AG14" s="87"/>
      <c r="AH14" s="229">
        <v>0.29145927634724444</v>
      </c>
      <c r="AI14" s="439"/>
      <c r="AJ14" s="441"/>
      <c r="AK14" s="409"/>
      <c r="AL14" s="409"/>
      <c r="AM14" s="425"/>
      <c r="AN14" s="447"/>
      <c r="AO14" s="447"/>
      <c r="AP14" s="409"/>
      <c r="AQ14" s="445"/>
      <c r="AR14" s="347"/>
      <c r="AS14" s="347"/>
      <c r="AT14" s="347"/>
      <c r="AU14" s="409"/>
      <c r="AV14" s="409"/>
      <c r="AW14" s="347"/>
      <c r="AX14" s="449"/>
      <c r="AY14" s="441"/>
      <c r="AZ14" s="452"/>
      <c r="BA14" s="343"/>
      <c r="BB14" s="86" t="s">
        <v>199</v>
      </c>
      <c r="BC14" s="34"/>
    </row>
    <row r="15" spans="1:55" ht="155.25" customHeight="1" x14ac:dyDescent="0.25">
      <c r="A15" s="447"/>
      <c r="B15" s="447"/>
      <c r="C15" s="403"/>
      <c r="D15" s="386"/>
      <c r="E15" s="389"/>
      <c r="F15" s="392"/>
      <c r="G15" s="392"/>
      <c r="H15" s="389"/>
      <c r="I15" s="392"/>
      <c r="J15" s="389"/>
      <c r="K15" s="403"/>
      <c r="L15" s="395"/>
      <c r="M15" s="398"/>
      <c r="N15" s="401"/>
      <c r="O15" s="392"/>
      <c r="P15" s="409"/>
      <c r="Q15" s="409"/>
      <c r="R15" s="347"/>
      <c r="S15" s="401"/>
      <c r="T15" s="411"/>
      <c r="U15" s="414"/>
      <c r="V15" s="414"/>
      <c r="W15" s="417"/>
      <c r="X15" s="420"/>
      <c r="Y15" s="427"/>
      <c r="Z15" s="430"/>
      <c r="AA15" s="433"/>
      <c r="AB15" s="436"/>
      <c r="AC15" s="433"/>
      <c r="AD15" s="86" t="s">
        <v>200</v>
      </c>
      <c r="AE15" s="87" t="s">
        <v>201</v>
      </c>
      <c r="AF15" s="87">
        <v>5</v>
      </c>
      <c r="AG15" s="87"/>
      <c r="AH15" s="229">
        <v>2.0605876436208672E-2</v>
      </c>
      <c r="AI15" s="439"/>
      <c r="AJ15" s="441"/>
      <c r="AK15" s="409"/>
      <c r="AL15" s="409"/>
      <c r="AM15" s="425"/>
      <c r="AN15" s="447"/>
      <c r="AO15" s="447"/>
      <c r="AP15" s="409"/>
      <c r="AQ15" s="445"/>
      <c r="AR15" s="347"/>
      <c r="AS15" s="347"/>
      <c r="AT15" s="347"/>
      <c r="AU15" s="409"/>
      <c r="AV15" s="409"/>
      <c r="AW15" s="347"/>
      <c r="AX15" s="449"/>
      <c r="AY15" s="441"/>
      <c r="AZ15" s="452"/>
      <c r="BA15" s="342" t="s">
        <v>202</v>
      </c>
      <c r="BB15" s="86" t="s">
        <v>203</v>
      </c>
      <c r="BC15" s="34"/>
    </row>
    <row r="16" spans="1:55" ht="155.25" customHeight="1" x14ac:dyDescent="0.25">
      <c r="A16" s="447"/>
      <c r="B16" s="447"/>
      <c r="C16" s="403"/>
      <c r="D16" s="386"/>
      <c r="E16" s="389"/>
      <c r="F16" s="392"/>
      <c r="G16" s="392"/>
      <c r="H16" s="389"/>
      <c r="I16" s="392"/>
      <c r="J16" s="389"/>
      <c r="K16" s="403"/>
      <c r="L16" s="395"/>
      <c r="M16" s="398"/>
      <c r="N16" s="401"/>
      <c r="O16" s="392"/>
      <c r="P16" s="409"/>
      <c r="Q16" s="409"/>
      <c r="R16" s="347"/>
      <c r="S16" s="401"/>
      <c r="T16" s="411"/>
      <c r="U16" s="414"/>
      <c r="V16" s="414"/>
      <c r="W16" s="417"/>
      <c r="X16" s="420"/>
      <c r="Y16" s="427"/>
      <c r="Z16" s="430"/>
      <c r="AA16" s="433"/>
      <c r="AB16" s="436"/>
      <c r="AC16" s="433"/>
      <c r="AD16" s="86" t="s">
        <v>204</v>
      </c>
      <c r="AE16" s="87" t="s">
        <v>205</v>
      </c>
      <c r="AF16" s="87">
        <v>5</v>
      </c>
      <c r="AG16" s="87"/>
      <c r="AH16" s="229">
        <v>9.6418248441014445E-2</v>
      </c>
      <c r="AI16" s="439"/>
      <c r="AJ16" s="441"/>
      <c r="AK16" s="409"/>
      <c r="AL16" s="409"/>
      <c r="AM16" s="425"/>
      <c r="AN16" s="447"/>
      <c r="AO16" s="447"/>
      <c r="AP16" s="409"/>
      <c r="AQ16" s="445"/>
      <c r="AR16" s="347"/>
      <c r="AS16" s="347"/>
      <c r="AT16" s="347"/>
      <c r="AU16" s="409"/>
      <c r="AV16" s="409"/>
      <c r="AW16" s="347"/>
      <c r="AX16" s="449"/>
      <c r="AY16" s="441"/>
      <c r="AZ16" s="452"/>
      <c r="BA16" s="347"/>
      <c r="BB16" s="86" t="s">
        <v>206</v>
      </c>
      <c r="BC16" s="34"/>
    </row>
    <row r="17" spans="1:55" ht="155.25" customHeight="1" x14ac:dyDescent="0.25">
      <c r="A17" s="447"/>
      <c r="B17" s="447"/>
      <c r="C17" s="403"/>
      <c r="D17" s="386"/>
      <c r="E17" s="389"/>
      <c r="F17" s="392"/>
      <c r="G17" s="392"/>
      <c r="H17" s="389"/>
      <c r="I17" s="392"/>
      <c r="J17" s="389"/>
      <c r="K17" s="403"/>
      <c r="L17" s="395"/>
      <c r="M17" s="398"/>
      <c r="N17" s="401"/>
      <c r="O17" s="392"/>
      <c r="P17" s="409"/>
      <c r="Q17" s="409"/>
      <c r="R17" s="347"/>
      <c r="S17" s="401"/>
      <c r="T17" s="411"/>
      <c r="U17" s="414"/>
      <c r="V17" s="414"/>
      <c r="W17" s="417"/>
      <c r="X17" s="420"/>
      <c r="Y17" s="427"/>
      <c r="Z17" s="430"/>
      <c r="AA17" s="433"/>
      <c r="AB17" s="436"/>
      <c r="AC17" s="433"/>
      <c r="AD17" s="163" t="s">
        <v>207</v>
      </c>
      <c r="AE17" s="87" t="s">
        <v>208</v>
      </c>
      <c r="AF17" s="87">
        <v>5</v>
      </c>
      <c r="AG17" s="87"/>
      <c r="AH17" s="229">
        <v>6.0039268906557529E-3</v>
      </c>
      <c r="AI17" s="439"/>
      <c r="AJ17" s="441"/>
      <c r="AK17" s="409"/>
      <c r="AL17" s="409"/>
      <c r="AM17" s="425"/>
      <c r="AN17" s="447"/>
      <c r="AO17" s="447"/>
      <c r="AP17" s="409"/>
      <c r="AQ17" s="445"/>
      <c r="AR17" s="347"/>
      <c r="AS17" s="347"/>
      <c r="AT17" s="347"/>
      <c r="AU17" s="409"/>
      <c r="AV17" s="409"/>
      <c r="AW17" s="347"/>
      <c r="AX17" s="449"/>
      <c r="AY17" s="441"/>
      <c r="AZ17" s="452"/>
      <c r="BA17" s="347"/>
      <c r="BB17" s="86" t="s">
        <v>209</v>
      </c>
      <c r="BC17" s="34"/>
    </row>
    <row r="18" spans="1:55" ht="155.25" customHeight="1" x14ac:dyDescent="0.25">
      <c r="A18" s="447"/>
      <c r="B18" s="447"/>
      <c r="C18" s="403"/>
      <c r="D18" s="386"/>
      <c r="E18" s="389"/>
      <c r="F18" s="392"/>
      <c r="G18" s="392"/>
      <c r="H18" s="389"/>
      <c r="I18" s="392"/>
      <c r="J18" s="389"/>
      <c r="K18" s="403"/>
      <c r="L18" s="395"/>
      <c r="M18" s="398"/>
      <c r="N18" s="401"/>
      <c r="O18" s="392"/>
      <c r="P18" s="409"/>
      <c r="Q18" s="409"/>
      <c r="R18" s="347"/>
      <c r="S18" s="401"/>
      <c r="T18" s="411"/>
      <c r="U18" s="414"/>
      <c r="V18" s="414"/>
      <c r="W18" s="417"/>
      <c r="X18" s="420"/>
      <c r="Y18" s="427"/>
      <c r="Z18" s="430"/>
      <c r="AA18" s="433"/>
      <c r="AB18" s="436"/>
      <c r="AC18" s="433"/>
      <c r="AD18" s="238" t="s">
        <v>210</v>
      </c>
      <c r="AE18" s="87" t="s">
        <v>211</v>
      </c>
      <c r="AF18" s="87">
        <v>5</v>
      </c>
      <c r="AG18" s="87"/>
      <c r="AH18" s="237">
        <v>1.17962432338789E-3</v>
      </c>
      <c r="AI18" s="439"/>
      <c r="AJ18" s="441"/>
      <c r="AK18" s="409"/>
      <c r="AL18" s="409"/>
      <c r="AM18" s="425"/>
      <c r="AN18" s="447"/>
      <c r="AO18" s="447"/>
      <c r="AP18" s="409"/>
      <c r="AQ18" s="445"/>
      <c r="AR18" s="347"/>
      <c r="AS18" s="347"/>
      <c r="AT18" s="347"/>
      <c r="AU18" s="409"/>
      <c r="AV18" s="409"/>
      <c r="AW18" s="347"/>
      <c r="AX18" s="449"/>
      <c r="AY18" s="441"/>
      <c r="AZ18" s="452"/>
      <c r="BA18" s="343"/>
      <c r="BB18" s="86" t="s">
        <v>212</v>
      </c>
      <c r="BC18" s="34"/>
    </row>
    <row r="19" spans="1:55" ht="155.25" customHeight="1" x14ac:dyDescent="0.25">
      <c r="A19" s="447"/>
      <c r="B19" s="447"/>
      <c r="C19" s="403"/>
      <c r="D19" s="386"/>
      <c r="E19" s="389"/>
      <c r="F19" s="392"/>
      <c r="G19" s="392"/>
      <c r="H19" s="389"/>
      <c r="I19" s="392"/>
      <c r="J19" s="389"/>
      <c r="K19" s="403"/>
      <c r="L19" s="395"/>
      <c r="M19" s="398"/>
      <c r="N19" s="401"/>
      <c r="O19" s="392"/>
      <c r="P19" s="409"/>
      <c r="Q19" s="409"/>
      <c r="R19" s="347"/>
      <c r="S19" s="401"/>
      <c r="T19" s="411"/>
      <c r="U19" s="414"/>
      <c r="V19" s="414"/>
      <c r="W19" s="417"/>
      <c r="X19" s="420"/>
      <c r="Y19" s="427"/>
      <c r="Z19" s="430"/>
      <c r="AA19" s="433"/>
      <c r="AB19" s="436"/>
      <c r="AC19" s="433"/>
      <c r="AD19" s="163" t="s">
        <v>213</v>
      </c>
      <c r="AE19" s="85" t="s">
        <v>214</v>
      </c>
      <c r="AF19" s="87">
        <v>1</v>
      </c>
      <c r="AG19" s="87"/>
      <c r="AH19" s="229">
        <v>4.4858025951831089E-2</v>
      </c>
      <c r="AI19" s="439"/>
      <c r="AJ19" s="441"/>
      <c r="AK19" s="409"/>
      <c r="AL19" s="409"/>
      <c r="AM19" s="425"/>
      <c r="AN19" s="447"/>
      <c r="AO19" s="447"/>
      <c r="AP19" s="409"/>
      <c r="AQ19" s="445"/>
      <c r="AR19" s="347"/>
      <c r="AS19" s="347"/>
      <c r="AT19" s="347"/>
      <c r="AU19" s="409"/>
      <c r="AV19" s="409"/>
      <c r="AW19" s="347"/>
      <c r="AX19" s="449"/>
      <c r="AY19" s="441"/>
      <c r="AZ19" s="452"/>
      <c r="BA19" s="342" t="s">
        <v>215</v>
      </c>
      <c r="BB19" s="86" t="s">
        <v>216</v>
      </c>
      <c r="BC19" s="34"/>
    </row>
    <row r="20" spans="1:55" ht="155.25" customHeight="1" x14ac:dyDescent="0.25">
      <c r="A20" s="447"/>
      <c r="B20" s="447"/>
      <c r="C20" s="403"/>
      <c r="D20" s="386"/>
      <c r="E20" s="389"/>
      <c r="F20" s="392"/>
      <c r="G20" s="392"/>
      <c r="H20" s="389"/>
      <c r="I20" s="392"/>
      <c r="J20" s="389"/>
      <c r="K20" s="403"/>
      <c r="L20" s="395"/>
      <c r="M20" s="398"/>
      <c r="N20" s="401"/>
      <c r="O20" s="392"/>
      <c r="P20" s="409"/>
      <c r="Q20" s="409"/>
      <c r="R20" s="347"/>
      <c r="S20" s="401"/>
      <c r="T20" s="411"/>
      <c r="U20" s="414"/>
      <c r="V20" s="414"/>
      <c r="W20" s="418"/>
      <c r="X20" s="421"/>
      <c r="Y20" s="428"/>
      <c r="Z20" s="431"/>
      <c r="AA20" s="434"/>
      <c r="AB20" s="437"/>
      <c r="AC20" s="434"/>
      <c r="AD20" s="86" t="s">
        <v>217</v>
      </c>
      <c r="AE20" s="85" t="s">
        <v>218</v>
      </c>
      <c r="AF20" s="87">
        <v>1</v>
      </c>
      <c r="AG20" s="87"/>
      <c r="AH20" s="237">
        <v>2.7863698338172717E-3</v>
      </c>
      <c r="AI20" s="440"/>
      <c r="AJ20" s="341"/>
      <c r="AK20" s="345"/>
      <c r="AL20" s="345"/>
      <c r="AM20" s="339"/>
      <c r="AN20" s="447"/>
      <c r="AO20" s="447"/>
      <c r="AP20" s="345"/>
      <c r="AQ20" s="446"/>
      <c r="AR20" s="343"/>
      <c r="AS20" s="343"/>
      <c r="AT20" s="343"/>
      <c r="AU20" s="345"/>
      <c r="AV20" s="345"/>
      <c r="AW20" s="343"/>
      <c r="AX20" s="450"/>
      <c r="AY20" s="341"/>
      <c r="AZ20" s="453"/>
      <c r="BA20" s="343"/>
      <c r="BB20" s="86" t="s">
        <v>219</v>
      </c>
      <c r="BC20" s="34"/>
    </row>
    <row r="21" spans="1:55" ht="129.75" customHeight="1" x14ac:dyDescent="0.25">
      <c r="A21" s="466" t="s">
        <v>127</v>
      </c>
      <c r="B21" s="447"/>
      <c r="C21" s="403"/>
      <c r="D21" s="386"/>
      <c r="E21" s="389"/>
      <c r="F21" s="392"/>
      <c r="G21" s="392"/>
      <c r="H21" s="389"/>
      <c r="I21" s="392"/>
      <c r="J21" s="389"/>
      <c r="K21" s="403"/>
      <c r="L21" s="395"/>
      <c r="M21" s="398"/>
      <c r="N21" s="401"/>
      <c r="O21" s="392"/>
      <c r="P21" s="409"/>
      <c r="Q21" s="409"/>
      <c r="R21" s="347"/>
      <c r="S21" s="401"/>
      <c r="T21" s="411"/>
      <c r="U21" s="414"/>
      <c r="V21" s="414"/>
      <c r="W21" s="416" t="s">
        <v>140</v>
      </c>
      <c r="X21" s="419" t="s">
        <v>141</v>
      </c>
      <c r="Y21" s="426" t="s">
        <v>142</v>
      </c>
      <c r="Z21" s="429" t="s">
        <v>143</v>
      </c>
      <c r="AA21" s="432" t="s">
        <v>220</v>
      </c>
      <c r="AB21" s="435">
        <v>2021002130267</v>
      </c>
      <c r="AC21" s="432" t="s">
        <v>221</v>
      </c>
      <c r="AD21" s="86" t="s">
        <v>222</v>
      </c>
      <c r="AE21" s="85" t="s">
        <v>223</v>
      </c>
      <c r="AF21" s="87">
        <v>1</v>
      </c>
      <c r="AG21" s="87"/>
      <c r="AH21" s="229">
        <v>0.14778082660090774</v>
      </c>
      <c r="AI21" s="438">
        <v>44957</v>
      </c>
      <c r="AJ21" s="340">
        <v>45107</v>
      </c>
      <c r="AK21" s="344">
        <v>150</v>
      </c>
      <c r="AL21" s="344">
        <v>340</v>
      </c>
      <c r="AM21" s="338"/>
      <c r="AN21" s="447"/>
      <c r="AO21" s="447"/>
      <c r="AP21" s="344" t="s">
        <v>185</v>
      </c>
      <c r="AQ21" s="444">
        <v>1221881311</v>
      </c>
      <c r="AR21" s="344" t="s">
        <v>186</v>
      </c>
      <c r="AS21" s="342" t="s">
        <v>224</v>
      </c>
      <c r="AT21" s="342" t="s">
        <v>225</v>
      </c>
      <c r="AU21" s="344" t="s">
        <v>154</v>
      </c>
      <c r="AV21" s="344" t="s">
        <v>155</v>
      </c>
      <c r="AW21" s="342" t="s">
        <v>156</v>
      </c>
      <c r="AX21" s="448" t="s">
        <v>186</v>
      </c>
      <c r="AY21" s="340">
        <v>44957</v>
      </c>
      <c r="AZ21" s="338"/>
      <c r="BA21" s="342" t="s">
        <v>226</v>
      </c>
      <c r="BB21" s="86" t="s">
        <v>227</v>
      </c>
      <c r="BC21" s="34"/>
    </row>
    <row r="22" spans="1:55" ht="129.75" customHeight="1" x14ac:dyDescent="0.25">
      <c r="A22" s="466"/>
      <c r="B22" s="447"/>
      <c r="C22" s="403"/>
      <c r="D22" s="386"/>
      <c r="E22" s="389"/>
      <c r="F22" s="392"/>
      <c r="G22" s="392"/>
      <c r="H22" s="389"/>
      <c r="I22" s="392"/>
      <c r="J22" s="389"/>
      <c r="K22" s="403"/>
      <c r="L22" s="395"/>
      <c r="M22" s="398"/>
      <c r="N22" s="401"/>
      <c r="O22" s="392"/>
      <c r="P22" s="409"/>
      <c r="Q22" s="409"/>
      <c r="R22" s="347"/>
      <c r="S22" s="401"/>
      <c r="T22" s="411"/>
      <c r="U22" s="414"/>
      <c r="V22" s="414"/>
      <c r="W22" s="417"/>
      <c r="X22" s="420"/>
      <c r="Y22" s="427"/>
      <c r="Z22" s="430"/>
      <c r="AA22" s="433"/>
      <c r="AB22" s="436"/>
      <c r="AC22" s="433"/>
      <c r="AD22" s="86" t="s">
        <v>228</v>
      </c>
      <c r="AE22" s="85" t="s">
        <v>229</v>
      </c>
      <c r="AF22" s="87">
        <v>1</v>
      </c>
      <c r="AG22" s="87"/>
      <c r="AH22" s="229">
        <v>3.3021527270926172E-2</v>
      </c>
      <c r="AI22" s="439"/>
      <c r="AJ22" s="441"/>
      <c r="AK22" s="409"/>
      <c r="AL22" s="409"/>
      <c r="AM22" s="425"/>
      <c r="AN22" s="447"/>
      <c r="AO22" s="447"/>
      <c r="AP22" s="409"/>
      <c r="AQ22" s="445"/>
      <c r="AR22" s="409"/>
      <c r="AS22" s="347"/>
      <c r="AT22" s="347"/>
      <c r="AU22" s="409"/>
      <c r="AV22" s="409"/>
      <c r="AW22" s="347"/>
      <c r="AX22" s="449"/>
      <c r="AY22" s="441"/>
      <c r="AZ22" s="425"/>
      <c r="BA22" s="343"/>
      <c r="BB22" s="86" t="s">
        <v>230</v>
      </c>
      <c r="BC22" s="34"/>
    </row>
    <row r="23" spans="1:55" ht="129.75" customHeight="1" x14ac:dyDescent="0.25">
      <c r="A23" s="466"/>
      <c r="B23" s="447"/>
      <c r="C23" s="403"/>
      <c r="D23" s="386"/>
      <c r="E23" s="389"/>
      <c r="F23" s="392"/>
      <c r="G23" s="392"/>
      <c r="H23" s="389"/>
      <c r="I23" s="392"/>
      <c r="J23" s="389"/>
      <c r="K23" s="403"/>
      <c r="L23" s="395"/>
      <c r="M23" s="398"/>
      <c r="N23" s="401"/>
      <c r="O23" s="392"/>
      <c r="P23" s="409"/>
      <c r="Q23" s="409"/>
      <c r="R23" s="347"/>
      <c r="S23" s="401"/>
      <c r="T23" s="411"/>
      <c r="U23" s="414"/>
      <c r="V23" s="414"/>
      <c r="W23" s="417"/>
      <c r="X23" s="420"/>
      <c r="Y23" s="427"/>
      <c r="Z23" s="430"/>
      <c r="AA23" s="433"/>
      <c r="AB23" s="436"/>
      <c r="AC23" s="433"/>
      <c r="AD23" s="86" t="s">
        <v>231</v>
      </c>
      <c r="AE23" s="85" t="s">
        <v>232</v>
      </c>
      <c r="AF23" s="87">
        <v>1</v>
      </c>
      <c r="AG23" s="87"/>
      <c r="AH23" s="229">
        <v>7.034580142649044E-2</v>
      </c>
      <c r="AI23" s="439"/>
      <c r="AJ23" s="441"/>
      <c r="AK23" s="409"/>
      <c r="AL23" s="409"/>
      <c r="AM23" s="425"/>
      <c r="AN23" s="447"/>
      <c r="AO23" s="447"/>
      <c r="AP23" s="409"/>
      <c r="AQ23" s="445"/>
      <c r="AR23" s="409"/>
      <c r="AS23" s="347"/>
      <c r="AT23" s="347"/>
      <c r="AU23" s="409"/>
      <c r="AV23" s="409"/>
      <c r="AW23" s="347"/>
      <c r="AX23" s="449"/>
      <c r="AY23" s="441"/>
      <c r="AZ23" s="425"/>
      <c r="BA23" s="342" t="s">
        <v>233</v>
      </c>
      <c r="BB23" s="86" t="s">
        <v>234</v>
      </c>
      <c r="BC23" s="34"/>
    </row>
    <row r="24" spans="1:55" ht="129.75" customHeight="1" x14ac:dyDescent="0.25">
      <c r="A24" s="466"/>
      <c r="B24" s="447"/>
      <c r="C24" s="403"/>
      <c r="D24" s="386"/>
      <c r="E24" s="389"/>
      <c r="F24" s="392"/>
      <c r="G24" s="392"/>
      <c r="H24" s="389"/>
      <c r="I24" s="392"/>
      <c r="J24" s="389"/>
      <c r="K24" s="403"/>
      <c r="L24" s="395"/>
      <c r="M24" s="398"/>
      <c r="N24" s="401"/>
      <c r="O24" s="392"/>
      <c r="P24" s="409"/>
      <c r="Q24" s="409"/>
      <c r="R24" s="347"/>
      <c r="S24" s="401"/>
      <c r="T24" s="411"/>
      <c r="U24" s="414"/>
      <c r="V24" s="414"/>
      <c r="W24" s="417"/>
      <c r="X24" s="420"/>
      <c r="Y24" s="427"/>
      <c r="Z24" s="430"/>
      <c r="AA24" s="433"/>
      <c r="AB24" s="436"/>
      <c r="AC24" s="433"/>
      <c r="AD24" s="86" t="s">
        <v>235</v>
      </c>
      <c r="AE24" s="85" t="s">
        <v>198</v>
      </c>
      <c r="AF24" s="87">
        <v>1</v>
      </c>
      <c r="AG24" s="87"/>
      <c r="AH24" s="229">
        <v>0.58138958193901824</v>
      </c>
      <c r="AI24" s="439"/>
      <c r="AJ24" s="441"/>
      <c r="AK24" s="409"/>
      <c r="AL24" s="409"/>
      <c r="AM24" s="425"/>
      <c r="AN24" s="447"/>
      <c r="AO24" s="447"/>
      <c r="AP24" s="409"/>
      <c r="AQ24" s="445"/>
      <c r="AR24" s="409"/>
      <c r="AS24" s="347"/>
      <c r="AT24" s="347"/>
      <c r="AU24" s="409"/>
      <c r="AV24" s="409"/>
      <c r="AW24" s="347"/>
      <c r="AX24" s="449"/>
      <c r="AY24" s="441"/>
      <c r="AZ24" s="425"/>
      <c r="BA24" s="343"/>
      <c r="BB24" s="86" t="s">
        <v>236</v>
      </c>
      <c r="BC24" s="34"/>
    </row>
    <row r="25" spans="1:55" ht="129.75" customHeight="1" x14ac:dyDescent="0.25">
      <c r="A25" s="466"/>
      <c r="B25" s="447"/>
      <c r="C25" s="403"/>
      <c r="D25" s="386"/>
      <c r="E25" s="389"/>
      <c r="F25" s="392"/>
      <c r="G25" s="392"/>
      <c r="H25" s="389"/>
      <c r="I25" s="392"/>
      <c r="J25" s="389"/>
      <c r="K25" s="403"/>
      <c r="L25" s="395"/>
      <c r="M25" s="398"/>
      <c r="N25" s="401"/>
      <c r="O25" s="392"/>
      <c r="P25" s="409"/>
      <c r="Q25" s="409"/>
      <c r="R25" s="347"/>
      <c r="S25" s="401"/>
      <c r="T25" s="411"/>
      <c r="U25" s="414"/>
      <c r="V25" s="414"/>
      <c r="W25" s="417"/>
      <c r="X25" s="420"/>
      <c r="Y25" s="427"/>
      <c r="Z25" s="430"/>
      <c r="AA25" s="433"/>
      <c r="AB25" s="436"/>
      <c r="AC25" s="433"/>
      <c r="AD25" s="86" t="s">
        <v>237</v>
      </c>
      <c r="AE25" s="87" t="s">
        <v>201</v>
      </c>
      <c r="AF25" s="87">
        <v>1</v>
      </c>
      <c r="AG25" s="87"/>
      <c r="AH25" s="237">
        <v>1.5374226486859022E-3</v>
      </c>
      <c r="AI25" s="439"/>
      <c r="AJ25" s="441"/>
      <c r="AK25" s="409"/>
      <c r="AL25" s="409"/>
      <c r="AM25" s="425"/>
      <c r="AN25" s="447"/>
      <c r="AO25" s="447"/>
      <c r="AP25" s="409"/>
      <c r="AQ25" s="445"/>
      <c r="AR25" s="409"/>
      <c r="AS25" s="347"/>
      <c r="AT25" s="347"/>
      <c r="AU25" s="409"/>
      <c r="AV25" s="409"/>
      <c r="AW25" s="347"/>
      <c r="AX25" s="449"/>
      <c r="AY25" s="441"/>
      <c r="AZ25" s="425"/>
      <c r="BA25" s="86"/>
      <c r="BB25" s="91"/>
      <c r="BC25" s="34"/>
    </row>
    <row r="26" spans="1:55" ht="129.75" customHeight="1" x14ac:dyDescent="0.25">
      <c r="A26" s="466"/>
      <c r="B26" s="447"/>
      <c r="C26" s="403"/>
      <c r="D26" s="386"/>
      <c r="E26" s="389"/>
      <c r="F26" s="392"/>
      <c r="G26" s="392"/>
      <c r="H26" s="389"/>
      <c r="I26" s="392"/>
      <c r="J26" s="389"/>
      <c r="K26" s="403"/>
      <c r="L26" s="395"/>
      <c r="M26" s="398"/>
      <c r="N26" s="401"/>
      <c r="O26" s="392"/>
      <c r="P26" s="409"/>
      <c r="Q26" s="409"/>
      <c r="R26" s="347"/>
      <c r="S26" s="401"/>
      <c r="T26" s="411"/>
      <c r="U26" s="414"/>
      <c r="V26" s="414"/>
      <c r="W26" s="417"/>
      <c r="X26" s="420"/>
      <c r="Y26" s="427"/>
      <c r="Z26" s="430"/>
      <c r="AA26" s="433"/>
      <c r="AB26" s="436"/>
      <c r="AC26" s="433"/>
      <c r="AD26" s="86" t="s">
        <v>238</v>
      </c>
      <c r="AE26" s="87" t="s">
        <v>205</v>
      </c>
      <c r="AF26" s="87">
        <v>1</v>
      </c>
      <c r="AG26" s="87"/>
      <c r="AH26" s="229">
        <v>1.852824886895111E-2</v>
      </c>
      <c r="AI26" s="439"/>
      <c r="AJ26" s="441"/>
      <c r="AK26" s="409"/>
      <c r="AL26" s="409"/>
      <c r="AM26" s="425"/>
      <c r="AN26" s="447"/>
      <c r="AO26" s="447"/>
      <c r="AP26" s="409"/>
      <c r="AQ26" s="445"/>
      <c r="AR26" s="409"/>
      <c r="AS26" s="347"/>
      <c r="AT26" s="347"/>
      <c r="AU26" s="409"/>
      <c r="AV26" s="409"/>
      <c r="AW26" s="347"/>
      <c r="AX26" s="449"/>
      <c r="AY26" s="441"/>
      <c r="AZ26" s="425"/>
      <c r="BA26" s="86"/>
      <c r="BB26" s="91"/>
      <c r="BC26" s="34"/>
    </row>
    <row r="27" spans="1:55" ht="129.75" customHeight="1" x14ac:dyDescent="0.25">
      <c r="A27" s="466"/>
      <c r="B27" s="447"/>
      <c r="C27" s="403"/>
      <c r="D27" s="386"/>
      <c r="E27" s="389"/>
      <c r="F27" s="392"/>
      <c r="G27" s="392"/>
      <c r="H27" s="389"/>
      <c r="I27" s="392"/>
      <c r="J27" s="389"/>
      <c r="K27" s="403"/>
      <c r="L27" s="395"/>
      <c r="M27" s="398"/>
      <c r="N27" s="401"/>
      <c r="O27" s="392"/>
      <c r="P27" s="409"/>
      <c r="Q27" s="409"/>
      <c r="R27" s="347"/>
      <c r="S27" s="401"/>
      <c r="T27" s="411"/>
      <c r="U27" s="414"/>
      <c r="V27" s="414"/>
      <c r="W27" s="417"/>
      <c r="X27" s="420"/>
      <c r="Y27" s="427"/>
      <c r="Z27" s="430"/>
      <c r="AA27" s="433"/>
      <c r="AB27" s="436"/>
      <c r="AC27" s="433"/>
      <c r="AD27" s="86" t="s">
        <v>239</v>
      </c>
      <c r="AE27" s="226" t="s">
        <v>195</v>
      </c>
      <c r="AF27" s="87">
        <v>1</v>
      </c>
      <c r="AG27" s="87"/>
      <c r="AH27" s="237">
        <v>3.1613299658376803E-3</v>
      </c>
      <c r="AI27" s="439"/>
      <c r="AJ27" s="441"/>
      <c r="AK27" s="409"/>
      <c r="AL27" s="409"/>
      <c r="AM27" s="425"/>
      <c r="AN27" s="447"/>
      <c r="AO27" s="447"/>
      <c r="AP27" s="409"/>
      <c r="AQ27" s="445"/>
      <c r="AR27" s="409"/>
      <c r="AS27" s="347"/>
      <c r="AT27" s="347"/>
      <c r="AU27" s="409"/>
      <c r="AV27" s="409"/>
      <c r="AW27" s="347"/>
      <c r="AX27" s="449"/>
      <c r="AY27" s="441"/>
      <c r="AZ27" s="425"/>
      <c r="BA27" s="86"/>
      <c r="BB27" s="91"/>
      <c r="BC27" s="34"/>
    </row>
    <row r="28" spans="1:55" ht="129.75" customHeight="1" x14ac:dyDescent="0.25">
      <c r="A28" s="466"/>
      <c r="B28" s="447"/>
      <c r="C28" s="403"/>
      <c r="D28" s="386"/>
      <c r="E28" s="389"/>
      <c r="F28" s="392"/>
      <c r="G28" s="392"/>
      <c r="H28" s="389"/>
      <c r="I28" s="392"/>
      <c r="J28" s="389"/>
      <c r="K28" s="403"/>
      <c r="L28" s="395"/>
      <c r="M28" s="398"/>
      <c r="N28" s="401"/>
      <c r="O28" s="392"/>
      <c r="P28" s="409"/>
      <c r="Q28" s="409"/>
      <c r="R28" s="347"/>
      <c r="S28" s="401"/>
      <c r="T28" s="411"/>
      <c r="U28" s="414"/>
      <c r="V28" s="414"/>
      <c r="W28" s="417"/>
      <c r="X28" s="420"/>
      <c r="Y28" s="427"/>
      <c r="Z28" s="430"/>
      <c r="AA28" s="433"/>
      <c r="AB28" s="436"/>
      <c r="AC28" s="433"/>
      <c r="AD28" s="86" t="s">
        <v>240</v>
      </c>
      <c r="AE28" s="85" t="s">
        <v>241</v>
      </c>
      <c r="AF28" s="87">
        <v>1</v>
      </c>
      <c r="AG28" s="87"/>
      <c r="AH28" s="229">
        <v>1.6911973225942869E-2</v>
      </c>
      <c r="AI28" s="439"/>
      <c r="AJ28" s="441"/>
      <c r="AK28" s="409"/>
      <c r="AL28" s="409"/>
      <c r="AM28" s="425"/>
      <c r="AN28" s="447"/>
      <c r="AO28" s="447"/>
      <c r="AP28" s="409"/>
      <c r="AQ28" s="445"/>
      <c r="AR28" s="409"/>
      <c r="AS28" s="347"/>
      <c r="AT28" s="347"/>
      <c r="AU28" s="409"/>
      <c r="AV28" s="409"/>
      <c r="AW28" s="347"/>
      <c r="AX28" s="449"/>
      <c r="AY28" s="441"/>
      <c r="AZ28" s="425"/>
      <c r="BA28" s="86"/>
      <c r="BB28" s="91"/>
      <c r="BC28" s="34"/>
    </row>
    <row r="29" spans="1:55" ht="129.75" customHeight="1" x14ac:dyDescent="0.25">
      <c r="A29" s="466"/>
      <c r="B29" s="447"/>
      <c r="C29" s="403"/>
      <c r="D29" s="386"/>
      <c r="E29" s="389"/>
      <c r="F29" s="392"/>
      <c r="G29" s="392"/>
      <c r="H29" s="389"/>
      <c r="I29" s="392"/>
      <c r="J29" s="389"/>
      <c r="K29" s="403"/>
      <c r="L29" s="395"/>
      <c r="M29" s="398"/>
      <c r="N29" s="401"/>
      <c r="O29" s="392"/>
      <c r="P29" s="409"/>
      <c r="Q29" s="409"/>
      <c r="R29" s="347"/>
      <c r="S29" s="401"/>
      <c r="T29" s="411"/>
      <c r="U29" s="414"/>
      <c r="V29" s="414"/>
      <c r="W29" s="417"/>
      <c r="X29" s="420"/>
      <c r="Y29" s="427"/>
      <c r="Z29" s="430"/>
      <c r="AA29" s="433"/>
      <c r="AB29" s="436"/>
      <c r="AC29" s="433"/>
      <c r="AD29" s="86" t="s">
        <v>242</v>
      </c>
      <c r="AE29" s="85" t="s">
        <v>243</v>
      </c>
      <c r="AF29" s="87">
        <v>1</v>
      </c>
      <c r="AG29" s="87"/>
      <c r="AH29" s="229">
        <v>4.6111892815514132E-3</v>
      </c>
      <c r="AI29" s="439"/>
      <c r="AJ29" s="441"/>
      <c r="AK29" s="409"/>
      <c r="AL29" s="409"/>
      <c r="AM29" s="425"/>
      <c r="AN29" s="447"/>
      <c r="AO29" s="447"/>
      <c r="AP29" s="409"/>
      <c r="AQ29" s="445"/>
      <c r="AR29" s="409"/>
      <c r="AS29" s="347"/>
      <c r="AT29" s="347"/>
      <c r="AU29" s="409"/>
      <c r="AV29" s="409"/>
      <c r="AW29" s="347"/>
      <c r="AX29" s="449"/>
      <c r="AY29" s="441"/>
      <c r="AZ29" s="425"/>
      <c r="BA29" s="86"/>
      <c r="BB29" s="91"/>
      <c r="BC29" s="34"/>
    </row>
    <row r="30" spans="1:55" ht="129.75" customHeight="1" x14ac:dyDescent="0.25">
      <c r="A30" s="466"/>
      <c r="B30" s="447"/>
      <c r="C30" s="403"/>
      <c r="D30" s="386"/>
      <c r="E30" s="389"/>
      <c r="F30" s="392"/>
      <c r="G30" s="392"/>
      <c r="H30" s="389"/>
      <c r="I30" s="392"/>
      <c r="J30" s="389"/>
      <c r="K30" s="403"/>
      <c r="L30" s="395"/>
      <c r="M30" s="398"/>
      <c r="N30" s="401"/>
      <c r="O30" s="392"/>
      <c r="P30" s="409"/>
      <c r="Q30" s="409"/>
      <c r="R30" s="347"/>
      <c r="S30" s="401"/>
      <c r="T30" s="411"/>
      <c r="U30" s="414"/>
      <c r="V30" s="414"/>
      <c r="W30" s="418"/>
      <c r="X30" s="421"/>
      <c r="Y30" s="428"/>
      <c r="Z30" s="431"/>
      <c r="AA30" s="434"/>
      <c r="AB30" s="437"/>
      <c r="AC30" s="434"/>
      <c r="AD30" s="86" t="s">
        <v>244</v>
      </c>
      <c r="AE30" s="85" t="s">
        <v>214</v>
      </c>
      <c r="AF30" s="87">
        <v>1</v>
      </c>
      <c r="AG30" s="87"/>
      <c r="AH30" s="229">
        <v>0.12271209877168839</v>
      </c>
      <c r="AI30" s="440"/>
      <c r="AJ30" s="341"/>
      <c r="AK30" s="345"/>
      <c r="AL30" s="345"/>
      <c r="AM30" s="339"/>
      <c r="AN30" s="447"/>
      <c r="AO30" s="447"/>
      <c r="AP30" s="345"/>
      <c r="AQ30" s="446"/>
      <c r="AR30" s="345"/>
      <c r="AS30" s="343"/>
      <c r="AT30" s="343"/>
      <c r="AU30" s="345"/>
      <c r="AV30" s="345"/>
      <c r="AW30" s="343"/>
      <c r="AX30" s="450"/>
      <c r="AY30" s="341"/>
      <c r="AZ30" s="339"/>
      <c r="BA30" s="86"/>
      <c r="BB30" s="91"/>
      <c r="BC30" s="34"/>
    </row>
    <row r="31" spans="1:55" ht="135.75" customHeight="1" x14ac:dyDescent="0.25">
      <c r="A31" s="466"/>
      <c r="B31" s="447"/>
      <c r="C31" s="403"/>
      <c r="D31" s="386"/>
      <c r="E31" s="389"/>
      <c r="F31" s="392"/>
      <c r="G31" s="392"/>
      <c r="H31" s="389"/>
      <c r="I31" s="392"/>
      <c r="J31" s="389"/>
      <c r="K31" s="403"/>
      <c r="L31" s="396"/>
      <c r="M31" s="399"/>
      <c r="N31" s="402"/>
      <c r="O31" s="393"/>
      <c r="P31" s="345"/>
      <c r="Q31" s="345"/>
      <c r="R31" s="343"/>
      <c r="S31" s="402"/>
      <c r="T31" s="412"/>
      <c r="U31" s="415"/>
      <c r="V31" s="415"/>
      <c r="W31" s="116" t="s">
        <v>140</v>
      </c>
      <c r="X31" s="228" t="s">
        <v>141</v>
      </c>
      <c r="Y31" s="117" t="s">
        <v>142</v>
      </c>
      <c r="Z31" s="89" t="s">
        <v>143</v>
      </c>
      <c r="AA31" s="123" t="s">
        <v>245</v>
      </c>
      <c r="AB31" s="125" t="s">
        <v>246</v>
      </c>
      <c r="AC31" s="121" t="s">
        <v>247</v>
      </c>
      <c r="AD31" s="86" t="s">
        <v>248</v>
      </c>
      <c r="AE31" s="226" t="s">
        <v>249</v>
      </c>
      <c r="AF31" s="87">
        <v>12</v>
      </c>
      <c r="AG31" s="87">
        <v>1</v>
      </c>
      <c r="AH31" s="162">
        <v>1</v>
      </c>
      <c r="AI31" s="230">
        <v>44927</v>
      </c>
      <c r="AJ31" s="234">
        <v>45291</v>
      </c>
      <c r="AK31" s="87">
        <v>365</v>
      </c>
      <c r="AL31" s="87">
        <v>230466</v>
      </c>
      <c r="AM31" s="87">
        <v>230466</v>
      </c>
      <c r="AN31" s="447"/>
      <c r="AO31" s="447"/>
      <c r="AP31" s="87" t="s">
        <v>150</v>
      </c>
      <c r="AQ31" s="235">
        <v>124100368557</v>
      </c>
      <c r="AR31" s="239" t="s">
        <v>250</v>
      </c>
      <c r="AS31" s="86" t="s">
        <v>251</v>
      </c>
      <c r="AT31" s="86" t="s">
        <v>252</v>
      </c>
      <c r="AU31" s="87" t="s">
        <v>253</v>
      </c>
      <c r="AV31" s="85" t="s">
        <v>254</v>
      </c>
      <c r="AW31" s="87" t="s">
        <v>255</v>
      </c>
      <c r="AX31" s="64" t="s">
        <v>256</v>
      </c>
      <c r="AY31" s="234">
        <v>44927</v>
      </c>
      <c r="AZ31" s="86" t="s">
        <v>257</v>
      </c>
      <c r="BA31" s="86"/>
      <c r="BB31" s="91"/>
      <c r="BC31" s="253" t="s">
        <v>258</v>
      </c>
    </row>
    <row r="32" spans="1:55" ht="147.75" customHeight="1" x14ac:dyDescent="0.25">
      <c r="A32" s="466"/>
      <c r="B32" s="447"/>
      <c r="C32" s="403"/>
      <c r="D32" s="386"/>
      <c r="E32" s="389"/>
      <c r="F32" s="392"/>
      <c r="G32" s="392"/>
      <c r="H32" s="389"/>
      <c r="I32" s="392"/>
      <c r="J32" s="389"/>
      <c r="K32" s="403"/>
      <c r="L32" s="112" t="s">
        <v>259</v>
      </c>
      <c r="M32" s="119" t="s">
        <v>162</v>
      </c>
      <c r="N32" s="120">
        <v>0.91</v>
      </c>
      <c r="O32" s="126" t="s">
        <v>260</v>
      </c>
      <c r="P32" s="87"/>
      <c r="Q32" s="87" t="s">
        <v>138</v>
      </c>
      <c r="R32" s="342" t="s">
        <v>139</v>
      </c>
      <c r="S32" s="120">
        <v>0.04</v>
      </c>
      <c r="T32" s="232">
        <v>0</v>
      </c>
      <c r="U32" s="233">
        <v>0.04</v>
      </c>
      <c r="V32" s="233">
        <v>0.02</v>
      </c>
      <c r="W32" s="116" t="s">
        <v>140</v>
      </c>
      <c r="X32" s="228" t="s">
        <v>141</v>
      </c>
      <c r="Y32" s="117" t="s">
        <v>142</v>
      </c>
      <c r="Z32" s="89" t="s">
        <v>143</v>
      </c>
      <c r="AA32" s="454" t="s">
        <v>261</v>
      </c>
      <c r="AB32" s="454" t="s">
        <v>262</v>
      </c>
      <c r="AC32" s="454" t="s">
        <v>145</v>
      </c>
      <c r="AD32" s="342" t="s">
        <v>263</v>
      </c>
      <c r="AE32" s="344" t="s">
        <v>264</v>
      </c>
      <c r="AF32" s="344">
        <v>1</v>
      </c>
      <c r="AG32" s="251"/>
      <c r="AH32" s="455">
        <v>0.38</v>
      </c>
      <c r="AI32" s="438">
        <v>44986</v>
      </c>
      <c r="AJ32" s="340">
        <v>45168</v>
      </c>
      <c r="AK32" s="344">
        <v>150</v>
      </c>
      <c r="AL32" s="338"/>
      <c r="AM32" s="338"/>
      <c r="AN32" s="447"/>
      <c r="AO32" s="447"/>
      <c r="AP32" s="342" t="s">
        <v>150</v>
      </c>
      <c r="AQ32" s="442">
        <v>614293334</v>
      </c>
      <c r="AR32" s="342" t="s">
        <v>151</v>
      </c>
      <c r="AS32" s="342" t="s">
        <v>152</v>
      </c>
      <c r="AT32" s="342" t="s">
        <v>153</v>
      </c>
      <c r="AU32" s="342" t="s">
        <v>154</v>
      </c>
      <c r="AV32" s="344"/>
      <c r="AW32" s="344"/>
      <c r="AX32" s="448" t="s">
        <v>157</v>
      </c>
      <c r="AY32" s="91"/>
      <c r="AZ32" s="91"/>
      <c r="BA32" s="86"/>
      <c r="BB32" s="91"/>
      <c r="BC32" s="34"/>
    </row>
    <row r="33" spans="1:55" ht="126" customHeight="1" x14ac:dyDescent="0.25">
      <c r="A33" s="466"/>
      <c r="B33" s="447"/>
      <c r="C33" s="403"/>
      <c r="D33" s="387"/>
      <c r="E33" s="390"/>
      <c r="F33" s="393"/>
      <c r="G33" s="393"/>
      <c r="H33" s="390"/>
      <c r="I33" s="393"/>
      <c r="J33" s="390"/>
      <c r="K33" s="403"/>
      <c r="L33" s="112" t="s">
        <v>265</v>
      </c>
      <c r="M33" s="119" t="s">
        <v>162</v>
      </c>
      <c r="N33" s="120">
        <v>0.42</v>
      </c>
      <c r="O33" s="126" t="s">
        <v>266</v>
      </c>
      <c r="P33" s="87"/>
      <c r="Q33" s="87" t="s">
        <v>138</v>
      </c>
      <c r="R33" s="343"/>
      <c r="S33" s="120">
        <v>0.38</v>
      </c>
      <c r="T33" s="232">
        <v>0</v>
      </c>
      <c r="U33" s="233">
        <v>0.38</v>
      </c>
      <c r="V33" s="233"/>
      <c r="W33" s="116" t="s">
        <v>140</v>
      </c>
      <c r="X33" s="228" t="s">
        <v>141</v>
      </c>
      <c r="Y33" s="117" t="s">
        <v>142</v>
      </c>
      <c r="Z33" s="89" t="s">
        <v>143</v>
      </c>
      <c r="AA33" s="454"/>
      <c r="AB33" s="454"/>
      <c r="AC33" s="454"/>
      <c r="AD33" s="343"/>
      <c r="AE33" s="345"/>
      <c r="AF33" s="345"/>
      <c r="AG33" s="164"/>
      <c r="AH33" s="456"/>
      <c r="AI33" s="440"/>
      <c r="AJ33" s="341"/>
      <c r="AK33" s="345"/>
      <c r="AL33" s="339"/>
      <c r="AM33" s="339"/>
      <c r="AN33" s="447"/>
      <c r="AO33" s="447"/>
      <c r="AP33" s="343"/>
      <c r="AQ33" s="443"/>
      <c r="AR33" s="343"/>
      <c r="AS33" s="343"/>
      <c r="AT33" s="343"/>
      <c r="AU33" s="343"/>
      <c r="AV33" s="345"/>
      <c r="AW33" s="345"/>
      <c r="AX33" s="450"/>
      <c r="AY33" s="91"/>
      <c r="AZ33" s="91"/>
      <c r="BA33" s="91"/>
      <c r="BB33" s="91"/>
      <c r="BC33" s="34"/>
    </row>
    <row r="34" spans="1:55" ht="144" customHeight="1" x14ac:dyDescent="0.25">
      <c r="A34" s="466" t="s">
        <v>127</v>
      </c>
      <c r="B34" s="447"/>
      <c r="C34" s="403"/>
      <c r="D34" s="385" t="s">
        <v>267</v>
      </c>
      <c r="E34" s="397" t="s">
        <v>268</v>
      </c>
      <c r="F34" s="397" t="s">
        <v>268</v>
      </c>
      <c r="G34" s="397">
        <v>20</v>
      </c>
      <c r="H34" s="457" t="s">
        <v>269</v>
      </c>
      <c r="I34" s="397">
        <v>10</v>
      </c>
      <c r="J34" s="397">
        <v>0</v>
      </c>
      <c r="K34" s="403"/>
      <c r="L34" s="394" t="s">
        <v>270</v>
      </c>
      <c r="M34" s="397" t="s">
        <v>271</v>
      </c>
      <c r="N34" s="397" t="s">
        <v>272</v>
      </c>
      <c r="O34" s="391" t="s">
        <v>273</v>
      </c>
      <c r="P34" s="344"/>
      <c r="Q34" s="344" t="s">
        <v>138</v>
      </c>
      <c r="R34" s="342" t="s">
        <v>274</v>
      </c>
      <c r="S34" s="397">
        <v>20</v>
      </c>
      <c r="T34" s="460">
        <v>10</v>
      </c>
      <c r="U34" s="413">
        <v>10</v>
      </c>
      <c r="V34" s="413">
        <v>0</v>
      </c>
      <c r="W34" s="116" t="s">
        <v>140</v>
      </c>
      <c r="X34" s="228" t="s">
        <v>141</v>
      </c>
      <c r="Y34" s="117" t="s">
        <v>142</v>
      </c>
      <c r="Z34" s="89" t="s">
        <v>143</v>
      </c>
      <c r="AA34" s="429" t="s">
        <v>275</v>
      </c>
      <c r="AB34" s="463">
        <v>2021130010218</v>
      </c>
      <c r="AC34" s="429" t="s">
        <v>276</v>
      </c>
      <c r="AD34" s="86" t="s">
        <v>277</v>
      </c>
      <c r="AE34" s="226" t="s">
        <v>278</v>
      </c>
      <c r="AF34" s="87">
        <v>5</v>
      </c>
      <c r="AG34" s="87">
        <v>4</v>
      </c>
      <c r="AH34" s="162">
        <v>1</v>
      </c>
      <c r="AI34" s="230">
        <v>44927</v>
      </c>
      <c r="AJ34" s="234">
        <v>45291</v>
      </c>
      <c r="AK34" s="87">
        <v>365</v>
      </c>
      <c r="AL34" s="344">
        <v>1043926</v>
      </c>
      <c r="AM34" s="91"/>
      <c r="AN34" s="447"/>
      <c r="AO34" s="447"/>
      <c r="AP34" s="344" t="s">
        <v>150</v>
      </c>
      <c r="AQ34" s="444">
        <v>7532568610</v>
      </c>
      <c r="AR34" s="344" t="s">
        <v>279</v>
      </c>
      <c r="AS34" s="342" t="s">
        <v>280</v>
      </c>
      <c r="AT34" s="342" t="s">
        <v>281</v>
      </c>
      <c r="AU34" s="87" t="s">
        <v>154</v>
      </c>
      <c r="AV34" s="87" t="s">
        <v>282</v>
      </c>
      <c r="AW34" s="87" t="s">
        <v>283</v>
      </c>
      <c r="AX34" s="342" t="s">
        <v>175</v>
      </c>
      <c r="AY34" s="234">
        <v>44927</v>
      </c>
      <c r="AZ34" s="91"/>
      <c r="BA34" s="91"/>
      <c r="BB34" s="91"/>
      <c r="BC34" s="253" t="s">
        <v>284</v>
      </c>
    </row>
    <row r="35" spans="1:55" ht="159" customHeight="1" x14ac:dyDescent="0.25">
      <c r="A35" s="466"/>
      <c r="B35" s="447"/>
      <c r="C35" s="403"/>
      <c r="D35" s="386"/>
      <c r="E35" s="398"/>
      <c r="F35" s="398"/>
      <c r="G35" s="398"/>
      <c r="H35" s="458"/>
      <c r="I35" s="398"/>
      <c r="J35" s="398"/>
      <c r="K35" s="403"/>
      <c r="L35" s="395"/>
      <c r="M35" s="398"/>
      <c r="N35" s="398"/>
      <c r="O35" s="392"/>
      <c r="P35" s="409"/>
      <c r="Q35" s="409"/>
      <c r="R35" s="347"/>
      <c r="S35" s="398"/>
      <c r="T35" s="461"/>
      <c r="U35" s="414"/>
      <c r="V35" s="414"/>
      <c r="W35" s="116" t="s">
        <v>140</v>
      </c>
      <c r="X35" s="228" t="s">
        <v>141</v>
      </c>
      <c r="Y35" s="117" t="s">
        <v>142</v>
      </c>
      <c r="Z35" s="89" t="s">
        <v>143</v>
      </c>
      <c r="AA35" s="430"/>
      <c r="AB35" s="464"/>
      <c r="AC35" s="430"/>
      <c r="AD35" s="86" t="s">
        <v>285</v>
      </c>
      <c r="AE35" s="87" t="s">
        <v>286</v>
      </c>
      <c r="AF35" s="87">
        <v>1</v>
      </c>
      <c r="AG35" s="87">
        <v>0</v>
      </c>
      <c r="AH35" s="162">
        <v>1</v>
      </c>
      <c r="AI35" s="230">
        <v>44958</v>
      </c>
      <c r="AJ35" s="234">
        <v>45291</v>
      </c>
      <c r="AK35" s="87">
        <v>330</v>
      </c>
      <c r="AL35" s="409"/>
      <c r="AM35" s="91"/>
      <c r="AN35" s="447"/>
      <c r="AO35" s="447"/>
      <c r="AP35" s="409"/>
      <c r="AQ35" s="445"/>
      <c r="AR35" s="409"/>
      <c r="AS35" s="347"/>
      <c r="AT35" s="347"/>
      <c r="AU35" s="87" t="s">
        <v>154</v>
      </c>
      <c r="AV35" s="87" t="s">
        <v>287</v>
      </c>
      <c r="AW35" s="87" t="s">
        <v>283</v>
      </c>
      <c r="AX35" s="347"/>
      <c r="AY35" s="234">
        <v>44927</v>
      </c>
      <c r="AZ35" s="91"/>
      <c r="BA35" s="91"/>
      <c r="BB35" s="91"/>
      <c r="BC35" s="253" t="s">
        <v>288</v>
      </c>
    </row>
    <row r="36" spans="1:55" s="295" customFormat="1" ht="110.25" customHeight="1" x14ac:dyDescent="0.25">
      <c r="A36" s="466"/>
      <c r="B36" s="447"/>
      <c r="C36" s="403"/>
      <c r="D36" s="386"/>
      <c r="E36" s="398"/>
      <c r="F36" s="398"/>
      <c r="G36" s="398"/>
      <c r="H36" s="458"/>
      <c r="I36" s="398"/>
      <c r="J36" s="398"/>
      <c r="K36" s="403"/>
      <c r="L36" s="395"/>
      <c r="M36" s="398"/>
      <c r="N36" s="398"/>
      <c r="O36" s="392"/>
      <c r="P36" s="409"/>
      <c r="Q36" s="409"/>
      <c r="R36" s="347"/>
      <c r="S36" s="398"/>
      <c r="T36" s="461"/>
      <c r="U36" s="414"/>
      <c r="V36" s="414"/>
      <c r="W36" s="284" t="s">
        <v>140</v>
      </c>
      <c r="X36" s="285" t="s">
        <v>141</v>
      </c>
      <c r="Y36" s="286" t="s">
        <v>142</v>
      </c>
      <c r="Z36" s="287" t="s">
        <v>143</v>
      </c>
      <c r="AA36" s="430"/>
      <c r="AB36" s="464"/>
      <c r="AC36" s="430"/>
      <c r="AD36" s="288" t="s">
        <v>289</v>
      </c>
      <c r="AE36" s="289" t="s">
        <v>290</v>
      </c>
      <c r="AF36" s="290">
        <v>35</v>
      </c>
      <c r="AG36" s="290">
        <v>0</v>
      </c>
      <c r="AH36" s="291">
        <v>1</v>
      </c>
      <c r="AI36" s="292">
        <v>44958</v>
      </c>
      <c r="AJ36" s="293">
        <v>45291</v>
      </c>
      <c r="AK36" s="290">
        <v>330</v>
      </c>
      <c r="AL36" s="409"/>
      <c r="AM36" s="294"/>
      <c r="AN36" s="447"/>
      <c r="AO36" s="447"/>
      <c r="AP36" s="409"/>
      <c r="AQ36" s="445"/>
      <c r="AR36" s="409"/>
      <c r="AS36" s="347"/>
      <c r="AT36" s="347"/>
      <c r="AU36" s="290" t="s">
        <v>154</v>
      </c>
      <c r="AV36" s="290" t="s">
        <v>291</v>
      </c>
      <c r="AW36" s="290" t="s">
        <v>283</v>
      </c>
      <c r="AX36" s="347"/>
      <c r="AY36" s="293">
        <v>44927</v>
      </c>
      <c r="AZ36" s="294"/>
      <c r="BA36" s="294"/>
      <c r="BB36" s="294"/>
      <c r="BC36" s="301" t="s">
        <v>292</v>
      </c>
    </row>
    <row r="37" spans="1:55" ht="131.25" customHeight="1" x14ac:dyDescent="0.25">
      <c r="A37" s="466"/>
      <c r="B37" s="447"/>
      <c r="C37" s="403"/>
      <c r="D37" s="386"/>
      <c r="E37" s="398"/>
      <c r="F37" s="398"/>
      <c r="G37" s="398"/>
      <c r="H37" s="458"/>
      <c r="I37" s="398"/>
      <c r="J37" s="398"/>
      <c r="K37" s="403"/>
      <c r="L37" s="395"/>
      <c r="M37" s="398"/>
      <c r="N37" s="398"/>
      <c r="O37" s="392"/>
      <c r="P37" s="409"/>
      <c r="Q37" s="409"/>
      <c r="R37" s="347"/>
      <c r="S37" s="398"/>
      <c r="T37" s="461"/>
      <c r="U37" s="414"/>
      <c r="V37" s="414"/>
      <c r="W37" s="116" t="s">
        <v>140</v>
      </c>
      <c r="X37" s="228" t="s">
        <v>141</v>
      </c>
      <c r="Y37" s="117" t="s">
        <v>142</v>
      </c>
      <c r="Z37" s="89" t="s">
        <v>143</v>
      </c>
      <c r="AA37" s="430"/>
      <c r="AB37" s="464"/>
      <c r="AC37" s="430"/>
      <c r="AD37" s="86" t="s">
        <v>293</v>
      </c>
      <c r="AE37" s="86" t="s">
        <v>294</v>
      </c>
      <c r="AF37" s="87">
        <v>5</v>
      </c>
      <c r="AG37" s="87">
        <v>0</v>
      </c>
      <c r="AH37" s="162">
        <v>1</v>
      </c>
      <c r="AI37" s="230">
        <v>44958</v>
      </c>
      <c r="AJ37" s="234">
        <v>45291</v>
      </c>
      <c r="AK37" s="87">
        <v>330</v>
      </c>
      <c r="AL37" s="409"/>
      <c r="AM37" s="91"/>
      <c r="AN37" s="447"/>
      <c r="AO37" s="447"/>
      <c r="AP37" s="409"/>
      <c r="AQ37" s="445"/>
      <c r="AR37" s="409"/>
      <c r="AS37" s="347"/>
      <c r="AT37" s="347"/>
      <c r="AU37" s="87" t="s">
        <v>154</v>
      </c>
      <c r="AV37" s="87" t="s">
        <v>295</v>
      </c>
      <c r="AW37" s="85" t="s">
        <v>296</v>
      </c>
      <c r="AX37" s="347"/>
      <c r="AY37" s="234">
        <v>44927</v>
      </c>
      <c r="AZ37" s="91"/>
      <c r="BA37" s="91"/>
      <c r="BB37" s="298"/>
      <c r="BC37" s="297" t="s">
        <v>297</v>
      </c>
    </row>
    <row r="38" spans="1:55" ht="110.25" customHeight="1" x14ac:dyDescent="0.25">
      <c r="A38" s="466"/>
      <c r="B38" s="447"/>
      <c r="C38" s="403"/>
      <c r="D38" s="386"/>
      <c r="E38" s="398"/>
      <c r="F38" s="398"/>
      <c r="G38" s="398"/>
      <c r="H38" s="458"/>
      <c r="I38" s="398"/>
      <c r="J38" s="398"/>
      <c r="K38" s="403"/>
      <c r="L38" s="395"/>
      <c r="M38" s="398"/>
      <c r="N38" s="398"/>
      <c r="O38" s="392"/>
      <c r="P38" s="409"/>
      <c r="Q38" s="409"/>
      <c r="R38" s="347"/>
      <c r="S38" s="398"/>
      <c r="T38" s="461"/>
      <c r="U38" s="414"/>
      <c r="V38" s="414"/>
      <c r="W38" s="116" t="s">
        <v>140</v>
      </c>
      <c r="X38" s="228" t="s">
        <v>141</v>
      </c>
      <c r="Y38" s="117" t="s">
        <v>142</v>
      </c>
      <c r="Z38" s="89" t="s">
        <v>143</v>
      </c>
      <c r="AA38" s="430"/>
      <c r="AB38" s="464"/>
      <c r="AC38" s="430"/>
      <c r="AD38" s="86" t="s">
        <v>298</v>
      </c>
      <c r="AE38" s="87" t="s">
        <v>299</v>
      </c>
      <c r="AF38" s="87">
        <v>4</v>
      </c>
      <c r="AG38" s="87">
        <v>0</v>
      </c>
      <c r="AH38" s="162">
        <v>1</v>
      </c>
      <c r="AI38" s="230">
        <v>44958</v>
      </c>
      <c r="AJ38" s="234">
        <v>45291</v>
      </c>
      <c r="AK38" s="87">
        <v>330</v>
      </c>
      <c r="AL38" s="409"/>
      <c r="AM38" s="91"/>
      <c r="AN38" s="447"/>
      <c r="AO38" s="447"/>
      <c r="AP38" s="409"/>
      <c r="AQ38" s="445"/>
      <c r="AR38" s="409"/>
      <c r="AS38" s="347"/>
      <c r="AT38" s="347"/>
      <c r="AU38" s="87" t="s">
        <v>154</v>
      </c>
      <c r="AV38" s="87" t="s">
        <v>300</v>
      </c>
      <c r="AW38" s="87" t="s">
        <v>283</v>
      </c>
      <c r="AX38" s="347"/>
      <c r="AY38" s="234">
        <v>44927</v>
      </c>
      <c r="AZ38" s="91"/>
      <c r="BA38" s="91"/>
      <c r="BB38" s="91"/>
      <c r="BC38" s="296" t="s">
        <v>288</v>
      </c>
    </row>
    <row r="39" spans="1:55" ht="110.25" customHeight="1" x14ac:dyDescent="0.25">
      <c r="A39" s="466"/>
      <c r="B39" s="447"/>
      <c r="C39" s="403"/>
      <c r="D39" s="387"/>
      <c r="E39" s="399"/>
      <c r="F39" s="399"/>
      <c r="G39" s="399"/>
      <c r="H39" s="459"/>
      <c r="I39" s="399"/>
      <c r="J39" s="399"/>
      <c r="K39" s="403"/>
      <c r="L39" s="396"/>
      <c r="M39" s="399"/>
      <c r="N39" s="399"/>
      <c r="O39" s="393"/>
      <c r="P39" s="345"/>
      <c r="Q39" s="345"/>
      <c r="R39" s="343"/>
      <c r="S39" s="399"/>
      <c r="T39" s="462"/>
      <c r="U39" s="415"/>
      <c r="V39" s="415"/>
      <c r="W39" s="116" t="s">
        <v>140</v>
      </c>
      <c r="X39" s="228" t="s">
        <v>141</v>
      </c>
      <c r="Y39" s="117" t="s">
        <v>142</v>
      </c>
      <c r="Z39" s="89" t="s">
        <v>143</v>
      </c>
      <c r="AA39" s="431"/>
      <c r="AB39" s="465"/>
      <c r="AC39" s="431"/>
      <c r="AD39" s="86" t="s">
        <v>301</v>
      </c>
      <c r="AE39" s="85" t="s">
        <v>302</v>
      </c>
      <c r="AF39" s="87">
        <v>4</v>
      </c>
      <c r="AG39" s="87">
        <v>0</v>
      </c>
      <c r="AH39" s="162">
        <v>1</v>
      </c>
      <c r="AI39" s="230">
        <v>44958</v>
      </c>
      <c r="AJ39" s="234">
        <v>45291</v>
      </c>
      <c r="AK39" s="87">
        <v>330</v>
      </c>
      <c r="AL39" s="345"/>
      <c r="AM39" s="91"/>
      <c r="AN39" s="447"/>
      <c r="AO39" s="447"/>
      <c r="AP39" s="345"/>
      <c r="AQ39" s="446"/>
      <c r="AR39" s="345"/>
      <c r="AS39" s="343"/>
      <c r="AT39" s="343"/>
      <c r="AU39" s="87" t="s">
        <v>154</v>
      </c>
      <c r="AV39" s="87" t="s">
        <v>303</v>
      </c>
      <c r="AW39" s="87" t="s">
        <v>283</v>
      </c>
      <c r="AX39" s="343"/>
      <c r="AY39" s="234">
        <v>44927</v>
      </c>
      <c r="AZ39" s="91"/>
      <c r="BA39" s="91"/>
      <c r="BB39" s="91"/>
      <c r="BC39" s="253" t="s">
        <v>288</v>
      </c>
    </row>
    <row r="40" spans="1:55" ht="105" customHeight="1" x14ac:dyDescent="0.25">
      <c r="A40" s="466" t="s">
        <v>127</v>
      </c>
      <c r="B40" s="447"/>
      <c r="C40" s="403"/>
      <c r="D40" s="404" t="s">
        <v>304</v>
      </c>
      <c r="E40" s="405">
        <v>0.85470000000000002</v>
      </c>
      <c r="F40" s="403" t="s">
        <v>305</v>
      </c>
      <c r="G40" s="403" t="s">
        <v>306</v>
      </c>
      <c r="H40" s="406" t="s">
        <v>162</v>
      </c>
      <c r="I40" s="405">
        <v>2.53E-2</v>
      </c>
      <c r="J40" s="510"/>
      <c r="K40" s="403"/>
      <c r="L40" s="407" t="s">
        <v>307</v>
      </c>
      <c r="M40" s="406" t="s">
        <v>162</v>
      </c>
      <c r="N40" s="408">
        <v>0</v>
      </c>
      <c r="O40" s="403" t="s">
        <v>308</v>
      </c>
      <c r="P40" s="466"/>
      <c r="Q40" s="466" t="s">
        <v>138</v>
      </c>
      <c r="R40" s="342" t="s">
        <v>309</v>
      </c>
      <c r="S40" s="408">
        <v>0.5</v>
      </c>
      <c r="T40" s="467">
        <v>0.5</v>
      </c>
      <c r="U40" s="469">
        <v>0</v>
      </c>
      <c r="V40" s="413"/>
      <c r="W40" s="116" t="s">
        <v>140</v>
      </c>
      <c r="X40" s="228" t="s">
        <v>141</v>
      </c>
      <c r="Y40" s="117" t="s">
        <v>142</v>
      </c>
      <c r="Z40" s="89" t="s">
        <v>143</v>
      </c>
      <c r="AA40" s="123" t="s">
        <v>310</v>
      </c>
      <c r="AB40" s="124">
        <v>2021130010196</v>
      </c>
      <c r="AC40" s="121" t="s">
        <v>311</v>
      </c>
      <c r="AD40" s="86" t="s">
        <v>248</v>
      </c>
      <c r="AE40" s="87" t="s">
        <v>249</v>
      </c>
      <c r="AF40" s="87">
        <v>36</v>
      </c>
      <c r="AG40" s="87">
        <v>4</v>
      </c>
      <c r="AH40" s="162">
        <v>1</v>
      </c>
      <c r="AI40" s="230">
        <v>44927</v>
      </c>
      <c r="AJ40" s="234">
        <v>45291</v>
      </c>
      <c r="AK40" s="87">
        <v>365</v>
      </c>
      <c r="AL40" s="87">
        <v>230466</v>
      </c>
      <c r="AM40" s="87">
        <v>230466</v>
      </c>
      <c r="AN40" s="447"/>
      <c r="AO40" s="447"/>
      <c r="AP40" s="87" t="s">
        <v>150</v>
      </c>
      <c r="AQ40" s="235">
        <v>124100368557</v>
      </c>
      <c r="AR40" s="239" t="s">
        <v>250</v>
      </c>
      <c r="AS40" s="86" t="s">
        <v>251</v>
      </c>
      <c r="AT40" s="86" t="s">
        <v>252</v>
      </c>
      <c r="AU40" s="87" t="s">
        <v>253</v>
      </c>
      <c r="AV40" s="85" t="s">
        <v>254</v>
      </c>
      <c r="AW40" s="87" t="s">
        <v>255</v>
      </c>
      <c r="AX40" s="64" t="s">
        <v>256</v>
      </c>
      <c r="AY40" s="234">
        <v>44927</v>
      </c>
      <c r="AZ40" s="91"/>
      <c r="BA40" s="91"/>
      <c r="BB40" s="91"/>
      <c r="BC40" s="253" t="s">
        <v>312</v>
      </c>
    </row>
    <row r="41" spans="1:55" ht="105" customHeight="1" x14ac:dyDescent="0.25">
      <c r="A41" s="466"/>
      <c r="B41" s="447"/>
      <c r="C41" s="403"/>
      <c r="D41" s="404"/>
      <c r="E41" s="405"/>
      <c r="F41" s="403"/>
      <c r="G41" s="403"/>
      <c r="H41" s="406"/>
      <c r="I41" s="406"/>
      <c r="J41" s="511"/>
      <c r="K41" s="403"/>
      <c r="L41" s="407"/>
      <c r="M41" s="406"/>
      <c r="N41" s="408"/>
      <c r="O41" s="403"/>
      <c r="P41" s="466"/>
      <c r="Q41" s="466"/>
      <c r="R41" s="347"/>
      <c r="S41" s="408"/>
      <c r="T41" s="468"/>
      <c r="U41" s="469"/>
      <c r="V41" s="415"/>
      <c r="W41" s="116" t="s">
        <v>140</v>
      </c>
      <c r="X41" s="241" t="s">
        <v>141</v>
      </c>
      <c r="Y41" s="117" t="s">
        <v>142</v>
      </c>
      <c r="Z41" s="225" t="s">
        <v>143</v>
      </c>
      <c r="AA41" s="123" t="s">
        <v>313</v>
      </c>
      <c r="AB41" s="124">
        <v>2021130010293</v>
      </c>
      <c r="AC41" s="121" t="s">
        <v>314</v>
      </c>
      <c r="AD41" s="86" t="s">
        <v>315</v>
      </c>
      <c r="AE41" s="87" t="s">
        <v>316</v>
      </c>
      <c r="AF41" s="87">
        <v>85</v>
      </c>
      <c r="AG41" s="87"/>
      <c r="AH41" s="229">
        <v>0.6</v>
      </c>
      <c r="AI41" s="230">
        <v>44986</v>
      </c>
      <c r="AJ41" s="234">
        <v>45138</v>
      </c>
      <c r="AK41" s="87">
        <v>120</v>
      </c>
      <c r="AL41" s="87">
        <v>340</v>
      </c>
      <c r="AM41" s="91"/>
      <c r="AN41" s="447"/>
      <c r="AO41" s="447"/>
      <c r="AP41" s="344" t="s">
        <v>150</v>
      </c>
      <c r="AQ41" s="444">
        <v>2000000000</v>
      </c>
      <c r="AR41" s="342" t="s">
        <v>317</v>
      </c>
      <c r="AS41" s="342" t="s">
        <v>318</v>
      </c>
      <c r="AT41" s="342" t="s">
        <v>319</v>
      </c>
      <c r="AU41" s="87" t="s">
        <v>154</v>
      </c>
      <c r="AV41" s="87" t="s">
        <v>155</v>
      </c>
      <c r="AW41" s="85" t="s">
        <v>320</v>
      </c>
      <c r="AX41" s="342" t="s">
        <v>175</v>
      </c>
      <c r="AY41" s="340">
        <v>44986</v>
      </c>
      <c r="AZ41" s="91"/>
      <c r="BA41" s="91"/>
      <c r="BB41" s="91"/>
      <c r="BC41" s="34"/>
    </row>
    <row r="42" spans="1:55" ht="105" customHeight="1" x14ac:dyDescent="0.25">
      <c r="A42" s="466"/>
      <c r="B42" s="447"/>
      <c r="C42" s="403"/>
      <c r="D42" s="404"/>
      <c r="E42" s="405"/>
      <c r="F42" s="403"/>
      <c r="G42" s="403"/>
      <c r="H42" s="406"/>
      <c r="I42" s="406"/>
      <c r="J42" s="511"/>
      <c r="K42" s="403"/>
      <c r="L42" s="394" t="s">
        <v>321</v>
      </c>
      <c r="M42" s="391" t="s">
        <v>136</v>
      </c>
      <c r="N42" s="400">
        <v>0.83</v>
      </c>
      <c r="O42" s="391" t="s">
        <v>322</v>
      </c>
      <c r="P42" s="344"/>
      <c r="Q42" s="342" t="s">
        <v>138</v>
      </c>
      <c r="R42" s="347"/>
      <c r="S42" s="400">
        <v>0.9</v>
      </c>
      <c r="T42" s="410">
        <v>0.6</v>
      </c>
      <c r="U42" s="470">
        <v>0.3</v>
      </c>
      <c r="V42" s="470"/>
      <c r="W42" s="416" t="s">
        <v>140</v>
      </c>
      <c r="X42" s="419" t="s">
        <v>141</v>
      </c>
      <c r="Y42" s="426" t="s">
        <v>142</v>
      </c>
      <c r="Z42" s="429" t="s">
        <v>143</v>
      </c>
      <c r="AA42" s="123" t="s">
        <v>313</v>
      </c>
      <c r="AB42" s="124">
        <v>2021130010293</v>
      </c>
      <c r="AC42" s="121" t="s">
        <v>314</v>
      </c>
      <c r="AD42" s="86" t="s">
        <v>323</v>
      </c>
      <c r="AE42" s="85" t="s">
        <v>324</v>
      </c>
      <c r="AF42" s="87">
        <v>1</v>
      </c>
      <c r="AG42" s="87"/>
      <c r="AH42" s="229">
        <v>0.4</v>
      </c>
      <c r="AI42" s="230">
        <v>44986</v>
      </c>
      <c r="AJ42" s="234">
        <v>45138</v>
      </c>
      <c r="AK42" s="87">
        <v>120</v>
      </c>
      <c r="AL42" s="91"/>
      <c r="AM42" s="91"/>
      <c r="AN42" s="447"/>
      <c r="AO42" s="447"/>
      <c r="AP42" s="345"/>
      <c r="AQ42" s="446"/>
      <c r="AR42" s="343"/>
      <c r="AS42" s="343"/>
      <c r="AT42" s="343"/>
      <c r="AU42" s="87" t="s">
        <v>154</v>
      </c>
      <c r="AV42" s="87" t="s">
        <v>155</v>
      </c>
      <c r="AW42" s="85" t="s">
        <v>320</v>
      </c>
      <c r="AX42" s="343"/>
      <c r="AY42" s="341"/>
      <c r="AZ42" s="91"/>
      <c r="BA42" s="91"/>
      <c r="BB42" s="91"/>
      <c r="BC42" s="34"/>
    </row>
    <row r="43" spans="1:55" ht="105" customHeight="1" x14ac:dyDescent="0.25">
      <c r="A43" s="466"/>
      <c r="B43" s="447"/>
      <c r="C43" s="403"/>
      <c r="D43" s="404"/>
      <c r="E43" s="405"/>
      <c r="F43" s="403"/>
      <c r="G43" s="403"/>
      <c r="H43" s="406"/>
      <c r="I43" s="406"/>
      <c r="J43" s="511"/>
      <c r="K43" s="403"/>
      <c r="L43" s="396"/>
      <c r="M43" s="393"/>
      <c r="N43" s="402"/>
      <c r="O43" s="393"/>
      <c r="P43" s="345"/>
      <c r="Q43" s="343"/>
      <c r="R43" s="347"/>
      <c r="S43" s="402"/>
      <c r="T43" s="412"/>
      <c r="U43" s="471"/>
      <c r="V43" s="471"/>
      <c r="W43" s="418"/>
      <c r="X43" s="421"/>
      <c r="Y43" s="428"/>
      <c r="Z43" s="431"/>
      <c r="AA43" s="472" t="s">
        <v>325</v>
      </c>
      <c r="AB43" s="475">
        <v>2022130010022</v>
      </c>
      <c r="AC43" s="432" t="s">
        <v>326</v>
      </c>
      <c r="AD43" s="242" t="s">
        <v>327</v>
      </c>
      <c r="AE43" s="85" t="s">
        <v>223</v>
      </c>
      <c r="AF43" s="243">
        <v>1</v>
      </c>
      <c r="AG43" s="243"/>
      <c r="AH43" s="233">
        <v>0.11063291651478337</v>
      </c>
      <c r="AI43" s="438">
        <v>44986</v>
      </c>
      <c r="AJ43" s="340">
        <v>45260</v>
      </c>
      <c r="AK43" s="344">
        <v>240</v>
      </c>
      <c r="AL43" s="422">
        <v>308375</v>
      </c>
      <c r="AM43" s="338"/>
      <c r="AN43" s="447"/>
      <c r="AO43" s="447"/>
      <c r="AP43" s="344" t="s">
        <v>185</v>
      </c>
      <c r="AQ43" s="444">
        <v>10005834754</v>
      </c>
      <c r="AR43" s="344" t="s">
        <v>186</v>
      </c>
      <c r="AS43" s="342" t="s">
        <v>328</v>
      </c>
      <c r="AT43" s="342" t="s">
        <v>329</v>
      </c>
      <c r="AU43" s="344" t="s">
        <v>154</v>
      </c>
      <c r="AV43" s="344" t="s">
        <v>155</v>
      </c>
      <c r="AW43" s="342" t="s">
        <v>320</v>
      </c>
      <c r="AX43" s="448" t="s">
        <v>186</v>
      </c>
      <c r="AY43" s="340">
        <v>44986</v>
      </c>
      <c r="AZ43" s="91"/>
      <c r="BA43" s="91"/>
      <c r="BB43" s="91"/>
      <c r="BC43" s="34"/>
    </row>
    <row r="44" spans="1:55" ht="105" customHeight="1" x14ac:dyDescent="0.25">
      <c r="A44" s="466"/>
      <c r="B44" s="447"/>
      <c r="C44" s="403"/>
      <c r="D44" s="404"/>
      <c r="E44" s="405"/>
      <c r="F44" s="403"/>
      <c r="G44" s="403"/>
      <c r="H44" s="406"/>
      <c r="I44" s="406"/>
      <c r="J44" s="511"/>
      <c r="K44" s="403"/>
      <c r="L44" s="394" t="s">
        <v>330</v>
      </c>
      <c r="M44" s="397" t="s">
        <v>162</v>
      </c>
      <c r="N44" s="400">
        <v>0.12</v>
      </c>
      <c r="O44" s="391" t="s">
        <v>331</v>
      </c>
      <c r="P44" s="344"/>
      <c r="Q44" s="342"/>
      <c r="R44" s="347"/>
      <c r="S44" s="400">
        <v>0.38</v>
      </c>
      <c r="T44" s="410">
        <v>0.38</v>
      </c>
      <c r="U44" s="413">
        <v>0</v>
      </c>
      <c r="V44" s="413"/>
      <c r="W44" s="416" t="s">
        <v>140</v>
      </c>
      <c r="X44" s="419" t="s">
        <v>141</v>
      </c>
      <c r="Y44" s="426" t="s">
        <v>142</v>
      </c>
      <c r="Z44" s="429" t="s">
        <v>143</v>
      </c>
      <c r="AA44" s="473"/>
      <c r="AB44" s="476"/>
      <c r="AC44" s="433"/>
      <c r="AD44" s="163" t="s">
        <v>332</v>
      </c>
      <c r="AE44" s="85" t="s">
        <v>232</v>
      </c>
      <c r="AF44" s="243">
        <v>1</v>
      </c>
      <c r="AG44" s="243"/>
      <c r="AH44" s="233">
        <v>2.7344003546593051E-2</v>
      </c>
      <c r="AI44" s="439"/>
      <c r="AJ44" s="441"/>
      <c r="AK44" s="409"/>
      <c r="AL44" s="423"/>
      <c r="AM44" s="425"/>
      <c r="AN44" s="447"/>
      <c r="AO44" s="447"/>
      <c r="AP44" s="409"/>
      <c r="AQ44" s="445"/>
      <c r="AR44" s="409"/>
      <c r="AS44" s="347"/>
      <c r="AT44" s="347"/>
      <c r="AU44" s="409"/>
      <c r="AV44" s="409"/>
      <c r="AW44" s="347"/>
      <c r="AX44" s="449"/>
      <c r="AY44" s="441"/>
      <c r="AZ44" s="91"/>
      <c r="BA44" s="91"/>
      <c r="BB44" s="91"/>
      <c r="BC44" s="34"/>
    </row>
    <row r="45" spans="1:55" ht="105" customHeight="1" x14ac:dyDescent="0.25">
      <c r="A45" s="466"/>
      <c r="B45" s="447"/>
      <c r="C45" s="403"/>
      <c r="D45" s="404"/>
      <c r="E45" s="405"/>
      <c r="F45" s="403"/>
      <c r="G45" s="403"/>
      <c r="H45" s="406"/>
      <c r="I45" s="406"/>
      <c r="J45" s="511"/>
      <c r="K45" s="403"/>
      <c r="L45" s="395"/>
      <c r="M45" s="398"/>
      <c r="N45" s="401"/>
      <c r="O45" s="392"/>
      <c r="P45" s="409"/>
      <c r="Q45" s="347"/>
      <c r="R45" s="347"/>
      <c r="S45" s="401"/>
      <c r="T45" s="411"/>
      <c r="U45" s="414"/>
      <c r="V45" s="414"/>
      <c r="W45" s="417"/>
      <c r="X45" s="420"/>
      <c r="Y45" s="427"/>
      <c r="Z45" s="430"/>
      <c r="AA45" s="473"/>
      <c r="AB45" s="476"/>
      <c r="AC45" s="433"/>
      <c r="AD45" s="242" t="s">
        <v>333</v>
      </c>
      <c r="AE45" s="85" t="s">
        <v>198</v>
      </c>
      <c r="AF45" s="243">
        <v>1</v>
      </c>
      <c r="AG45" s="243"/>
      <c r="AH45" s="233">
        <v>0.37198550350954557</v>
      </c>
      <c r="AI45" s="439"/>
      <c r="AJ45" s="441"/>
      <c r="AK45" s="409"/>
      <c r="AL45" s="423"/>
      <c r="AM45" s="425"/>
      <c r="AN45" s="447"/>
      <c r="AO45" s="447"/>
      <c r="AP45" s="409"/>
      <c r="AQ45" s="445"/>
      <c r="AR45" s="409"/>
      <c r="AS45" s="347"/>
      <c r="AT45" s="347"/>
      <c r="AU45" s="409"/>
      <c r="AV45" s="409"/>
      <c r="AW45" s="347"/>
      <c r="AX45" s="449"/>
      <c r="AY45" s="441"/>
      <c r="AZ45" s="91"/>
      <c r="BA45" s="91"/>
      <c r="BB45" s="91"/>
      <c r="BC45" s="34"/>
    </row>
    <row r="46" spans="1:55" ht="105" customHeight="1" x14ac:dyDescent="0.25">
      <c r="A46" s="466"/>
      <c r="B46" s="447"/>
      <c r="C46" s="403"/>
      <c r="D46" s="404"/>
      <c r="E46" s="405"/>
      <c r="F46" s="403"/>
      <c r="G46" s="403"/>
      <c r="H46" s="406"/>
      <c r="I46" s="406"/>
      <c r="J46" s="511"/>
      <c r="K46" s="403"/>
      <c r="L46" s="395"/>
      <c r="M46" s="398"/>
      <c r="N46" s="401"/>
      <c r="O46" s="392"/>
      <c r="P46" s="409"/>
      <c r="Q46" s="347"/>
      <c r="R46" s="347"/>
      <c r="S46" s="401"/>
      <c r="T46" s="411"/>
      <c r="U46" s="414"/>
      <c r="V46" s="414"/>
      <c r="W46" s="417"/>
      <c r="X46" s="420"/>
      <c r="Y46" s="427"/>
      <c r="Z46" s="430"/>
      <c r="AA46" s="473"/>
      <c r="AB46" s="476"/>
      <c r="AC46" s="433"/>
      <c r="AD46" s="163" t="s">
        <v>334</v>
      </c>
      <c r="AE46" s="87" t="s">
        <v>201</v>
      </c>
      <c r="AF46" s="243">
        <v>1</v>
      </c>
      <c r="AG46" s="243"/>
      <c r="AH46" s="233">
        <v>2.2300242357170551E-2</v>
      </c>
      <c r="AI46" s="439"/>
      <c r="AJ46" s="441"/>
      <c r="AK46" s="409"/>
      <c r="AL46" s="423"/>
      <c r="AM46" s="425"/>
      <c r="AN46" s="447"/>
      <c r="AO46" s="447"/>
      <c r="AP46" s="409"/>
      <c r="AQ46" s="445"/>
      <c r="AR46" s="409"/>
      <c r="AS46" s="347"/>
      <c r="AT46" s="347"/>
      <c r="AU46" s="409"/>
      <c r="AV46" s="409"/>
      <c r="AW46" s="347"/>
      <c r="AX46" s="449"/>
      <c r="AY46" s="441"/>
      <c r="AZ46" s="91"/>
      <c r="BA46" s="91"/>
      <c r="BB46" s="91"/>
      <c r="BC46" s="34"/>
    </row>
    <row r="47" spans="1:55" ht="105" customHeight="1" x14ac:dyDescent="0.25">
      <c r="A47" s="466"/>
      <c r="B47" s="447"/>
      <c r="C47" s="403"/>
      <c r="D47" s="404"/>
      <c r="E47" s="405"/>
      <c r="F47" s="403"/>
      <c r="G47" s="403"/>
      <c r="H47" s="406"/>
      <c r="I47" s="406"/>
      <c r="J47" s="511"/>
      <c r="K47" s="403"/>
      <c r="L47" s="395"/>
      <c r="M47" s="398"/>
      <c r="N47" s="401"/>
      <c r="O47" s="392"/>
      <c r="P47" s="409"/>
      <c r="Q47" s="347"/>
      <c r="R47" s="347"/>
      <c r="S47" s="401"/>
      <c r="T47" s="411"/>
      <c r="U47" s="414"/>
      <c r="V47" s="414"/>
      <c r="W47" s="417"/>
      <c r="X47" s="420"/>
      <c r="Y47" s="427"/>
      <c r="Z47" s="430"/>
      <c r="AA47" s="473"/>
      <c r="AB47" s="476"/>
      <c r="AC47" s="433"/>
      <c r="AD47" s="242" t="s">
        <v>335</v>
      </c>
      <c r="AE47" s="87" t="s">
        <v>205</v>
      </c>
      <c r="AF47" s="243">
        <v>1</v>
      </c>
      <c r="AG47" s="243"/>
      <c r="AH47" s="233">
        <v>0.38416918113337051</v>
      </c>
      <c r="AI47" s="439"/>
      <c r="AJ47" s="441"/>
      <c r="AK47" s="409"/>
      <c r="AL47" s="423"/>
      <c r="AM47" s="425"/>
      <c r="AN47" s="447"/>
      <c r="AO47" s="447"/>
      <c r="AP47" s="409"/>
      <c r="AQ47" s="445"/>
      <c r="AR47" s="409"/>
      <c r="AS47" s="347"/>
      <c r="AT47" s="347"/>
      <c r="AU47" s="409"/>
      <c r="AV47" s="409"/>
      <c r="AW47" s="347"/>
      <c r="AX47" s="449"/>
      <c r="AY47" s="441"/>
      <c r="AZ47" s="91"/>
      <c r="BA47" s="91"/>
      <c r="BB47" s="91"/>
      <c r="BC47" s="34"/>
    </row>
    <row r="48" spans="1:55" ht="105" customHeight="1" x14ac:dyDescent="0.25">
      <c r="A48" s="466"/>
      <c r="B48" s="447"/>
      <c r="C48" s="403"/>
      <c r="D48" s="404"/>
      <c r="E48" s="405"/>
      <c r="F48" s="403"/>
      <c r="G48" s="403"/>
      <c r="H48" s="406"/>
      <c r="I48" s="406"/>
      <c r="J48" s="511"/>
      <c r="K48" s="403"/>
      <c r="L48" s="395"/>
      <c r="M48" s="398"/>
      <c r="N48" s="401"/>
      <c r="O48" s="392"/>
      <c r="P48" s="409"/>
      <c r="Q48" s="347"/>
      <c r="R48" s="347"/>
      <c r="S48" s="401"/>
      <c r="T48" s="411"/>
      <c r="U48" s="414"/>
      <c r="V48" s="414"/>
      <c r="W48" s="417"/>
      <c r="X48" s="420"/>
      <c r="Y48" s="427"/>
      <c r="Z48" s="430"/>
      <c r="AA48" s="473"/>
      <c r="AB48" s="476"/>
      <c r="AC48" s="433"/>
      <c r="AD48" s="242" t="s">
        <v>336</v>
      </c>
      <c r="AE48" s="87" t="s">
        <v>337</v>
      </c>
      <c r="AF48" s="243">
        <v>1</v>
      </c>
      <c r="AG48" s="243"/>
      <c r="AH48" s="233">
        <v>2.2656927240315688E-3</v>
      </c>
      <c r="AI48" s="439"/>
      <c r="AJ48" s="441"/>
      <c r="AK48" s="409"/>
      <c r="AL48" s="423"/>
      <c r="AM48" s="425"/>
      <c r="AN48" s="447"/>
      <c r="AO48" s="447"/>
      <c r="AP48" s="409"/>
      <c r="AQ48" s="445"/>
      <c r="AR48" s="409"/>
      <c r="AS48" s="347"/>
      <c r="AT48" s="347"/>
      <c r="AU48" s="409"/>
      <c r="AV48" s="409"/>
      <c r="AW48" s="347"/>
      <c r="AX48" s="449"/>
      <c r="AY48" s="441"/>
      <c r="AZ48" s="91"/>
      <c r="BA48" s="91"/>
      <c r="BB48" s="91"/>
      <c r="BC48" s="34"/>
    </row>
    <row r="49" spans="1:55" ht="105" customHeight="1" x14ac:dyDescent="0.25">
      <c r="A49" s="466"/>
      <c r="B49" s="447"/>
      <c r="C49" s="403"/>
      <c r="D49" s="404"/>
      <c r="E49" s="405"/>
      <c r="F49" s="403"/>
      <c r="G49" s="403"/>
      <c r="H49" s="406"/>
      <c r="I49" s="406"/>
      <c r="J49" s="511"/>
      <c r="K49" s="403"/>
      <c r="L49" s="395"/>
      <c r="M49" s="398"/>
      <c r="N49" s="401"/>
      <c r="O49" s="392"/>
      <c r="P49" s="409"/>
      <c r="Q49" s="347"/>
      <c r="R49" s="347"/>
      <c r="S49" s="401"/>
      <c r="T49" s="411"/>
      <c r="U49" s="414"/>
      <c r="V49" s="414"/>
      <c r="W49" s="417"/>
      <c r="X49" s="420"/>
      <c r="Y49" s="427"/>
      <c r="Z49" s="430"/>
      <c r="AA49" s="473"/>
      <c r="AB49" s="476"/>
      <c r="AC49" s="433"/>
      <c r="AD49" s="163" t="s">
        <v>338</v>
      </c>
      <c r="AE49" s="85" t="s">
        <v>214</v>
      </c>
      <c r="AF49" s="243">
        <v>1</v>
      </c>
      <c r="AG49" s="243"/>
      <c r="AH49" s="233">
        <v>2.1293575722387951E-3</v>
      </c>
      <c r="AI49" s="439"/>
      <c r="AJ49" s="441"/>
      <c r="AK49" s="409"/>
      <c r="AL49" s="423"/>
      <c r="AM49" s="425"/>
      <c r="AN49" s="447"/>
      <c r="AO49" s="447"/>
      <c r="AP49" s="409"/>
      <c r="AQ49" s="445"/>
      <c r="AR49" s="409"/>
      <c r="AS49" s="347"/>
      <c r="AT49" s="347"/>
      <c r="AU49" s="409"/>
      <c r="AV49" s="409"/>
      <c r="AW49" s="347"/>
      <c r="AX49" s="449"/>
      <c r="AY49" s="441"/>
      <c r="AZ49" s="91"/>
      <c r="BA49" s="91"/>
      <c r="BB49" s="91"/>
      <c r="BC49" s="34"/>
    </row>
    <row r="50" spans="1:55" ht="105" customHeight="1" x14ac:dyDescent="0.25">
      <c r="A50" s="466"/>
      <c r="B50" s="447"/>
      <c r="C50" s="403"/>
      <c r="D50" s="404"/>
      <c r="E50" s="405"/>
      <c r="F50" s="403"/>
      <c r="G50" s="403"/>
      <c r="H50" s="406"/>
      <c r="I50" s="406"/>
      <c r="J50" s="511"/>
      <c r="K50" s="403"/>
      <c r="L50" s="395"/>
      <c r="M50" s="398"/>
      <c r="N50" s="401"/>
      <c r="O50" s="392"/>
      <c r="P50" s="409"/>
      <c r="Q50" s="347"/>
      <c r="R50" s="347"/>
      <c r="S50" s="401"/>
      <c r="T50" s="411"/>
      <c r="U50" s="414"/>
      <c r="V50" s="414"/>
      <c r="W50" s="417"/>
      <c r="X50" s="420"/>
      <c r="Y50" s="427"/>
      <c r="Z50" s="430"/>
      <c r="AA50" s="473"/>
      <c r="AB50" s="476"/>
      <c r="AC50" s="433"/>
      <c r="AD50" s="242" t="s">
        <v>339</v>
      </c>
      <c r="AE50" s="87" t="s">
        <v>340</v>
      </c>
      <c r="AF50" s="243">
        <v>1</v>
      </c>
      <c r="AG50" s="243"/>
      <c r="AH50" s="233">
        <v>1.3170545310806558E-4</v>
      </c>
      <c r="AI50" s="439"/>
      <c r="AJ50" s="441"/>
      <c r="AK50" s="409"/>
      <c r="AL50" s="423"/>
      <c r="AM50" s="425"/>
      <c r="AN50" s="447"/>
      <c r="AO50" s="447"/>
      <c r="AP50" s="409"/>
      <c r="AQ50" s="445"/>
      <c r="AR50" s="409"/>
      <c r="AS50" s="347"/>
      <c r="AT50" s="347"/>
      <c r="AU50" s="409"/>
      <c r="AV50" s="409"/>
      <c r="AW50" s="347"/>
      <c r="AX50" s="449"/>
      <c r="AY50" s="441"/>
      <c r="AZ50" s="91"/>
      <c r="BA50" s="91"/>
      <c r="BB50" s="91"/>
      <c r="BC50" s="34"/>
    </row>
    <row r="51" spans="1:55" ht="105" customHeight="1" x14ac:dyDescent="0.25">
      <c r="A51" s="466"/>
      <c r="B51" s="447"/>
      <c r="C51" s="403"/>
      <c r="D51" s="404"/>
      <c r="E51" s="405"/>
      <c r="F51" s="403"/>
      <c r="G51" s="403"/>
      <c r="H51" s="406"/>
      <c r="I51" s="406"/>
      <c r="J51" s="511"/>
      <c r="K51" s="403"/>
      <c r="L51" s="395"/>
      <c r="M51" s="398"/>
      <c r="N51" s="401"/>
      <c r="O51" s="392"/>
      <c r="P51" s="409"/>
      <c r="Q51" s="347"/>
      <c r="R51" s="347"/>
      <c r="S51" s="401"/>
      <c r="T51" s="411"/>
      <c r="U51" s="414"/>
      <c r="V51" s="414"/>
      <c r="W51" s="417"/>
      <c r="X51" s="420"/>
      <c r="Y51" s="427"/>
      <c r="Z51" s="430"/>
      <c r="AA51" s="473"/>
      <c r="AB51" s="476"/>
      <c r="AC51" s="433"/>
      <c r="AD51" s="163" t="s">
        <v>341</v>
      </c>
      <c r="AE51" s="86" t="s">
        <v>342</v>
      </c>
      <c r="AF51" s="243">
        <v>1</v>
      </c>
      <c r="AG51" s="243"/>
      <c r="AH51" s="233">
        <v>1.1756213338719705E-2</v>
      </c>
      <c r="AI51" s="439"/>
      <c r="AJ51" s="441"/>
      <c r="AK51" s="409"/>
      <c r="AL51" s="423"/>
      <c r="AM51" s="425"/>
      <c r="AN51" s="447"/>
      <c r="AO51" s="447"/>
      <c r="AP51" s="409"/>
      <c r="AQ51" s="445"/>
      <c r="AR51" s="409"/>
      <c r="AS51" s="347"/>
      <c r="AT51" s="347"/>
      <c r="AU51" s="409"/>
      <c r="AV51" s="409"/>
      <c r="AW51" s="347"/>
      <c r="AX51" s="449"/>
      <c r="AY51" s="441"/>
      <c r="AZ51" s="91"/>
      <c r="BA51" s="91"/>
      <c r="BB51" s="91"/>
      <c r="BC51" s="34"/>
    </row>
    <row r="52" spans="1:55" ht="105" customHeight="1" x14ac:dyDescent="0.25">
      <c r="A52" s="466"/>
      <c r="B52" s="447"/>
      <c r="C52" s="403"/>
      <c r="D52" s="404"/>
      <c r="E52" s="405"/>
      <c r="F52" s="403"/>
      <c r="G52" s="403"/>
      <c r="H52" s="406"/>
      <c r="I52" s="406"/>
      <c r="J52" s="511"/>
      <c r="K52" s="403"/>
      <c r="L52" s="395"/>
      <c r="M52" s="398"/>
      <c r="N52" s="401"/>
      <c r="O52" s="392"/>
      <c r="P52" s="345"/>
      <c r="Q52" s="343"/>
      <c r="R52" s="347"/>
      <c r="S52" s="401"/>
      <c r="T52" s="411"/>
      <c r="U52" s="414"/>
      <c r="V52" s="414"/>
      <c r="W52" s="417"/>
      <c r="X52" s="420"/>
      <c r="Y52" s="427"/>
      <c r="Z52" s="430"/>
      <c r="AA52" s="473"/>
      <c r="AB52" s="476"/>
      <c r="AC52" s="433"/>
      <c r="AD52" s="242" t="s">
        <v>343</v>
      </c>
      <c r="AE52" s="85" t="s">
        <v>214</v>
      </c>
      <c r="AF52" s="243">
        <v>1</v>
      </c>
      <c r="AG52" s="243"/>
      <c r="AH52" s="233">
        <v>6.008938242355466E-2</v>
      </c>
      <c r="AI52" s="439"/>
      <c r="AJ52" s="441"/>
      <c r="AK52" s="409"/>
      <c r="AL52" s="423"/>
      <c r="AM52" s="425"/>
      <c r="AN52" s="447"/>
      <c r="AO52" s="447"/>
      <c r="AP52" s="409"/>
      <c r="AQ52" s="445"/>
      <c r="AR52" s="409"/>
      <c r="AS52" s="347"/>
      <c r="AT52" s="347"/>
      <c r="AU52" s="409"/>
      <c r="AV52" s="409"/>
      <c r="AW52" s="347"/>
      <c r="AX52" s="449"/>
      <c r="AY52" s="441"/>
      <c r="AZ52" s="91"/>
      <c r="BA52" s="91"/>
      <c r="BB52" s="91"/>
      <c r="BC52" s="34"/>
    </row>
    <row r="53" spans="1:55" ht="86.25" customHeight="1" x14ac:dyDescent="0.25">
      <c r="A53" s="466"/>
      <c r="B53" s="447"/>
      <c r="C53" s="403"/>
      <c r="D53" s="404"/>
      <c r="E53" s="405"/>
      <c r="F53" s="403"/>
      <c r="G53" s="403"/>
      <c r="H53" s="406"/>
      <c r="I53" s="406"/>
      <c r="J53" s="512"/>
      <c r="K53" s="391"/>
      <c r="L53" s="396"/>
      <c r="M53" s="399"/>
      <c r="N53" s="402"/>
      <c r="O53" s="393"/>
      <c r="P53" s="87"/>
      <c r="Q53" s="85" t="s">
        <v>138</v>
      </c>
      <c r="R53" s="343"/>
      <c r="S53" s="402"/>
      <c r="T53" s="412"/>
      <c r="U53" s="415"/>
      <c r="V53" s="415"/>
      <c r="W53" s="418"/>
      <c r="X53" s="421"/>
      <c r="Y53" s="428"/>
      <c r="Z53" s="431"/>
      <c r="AA53" s="474"/>
      <c r="AB53" s="477"/>
      <c r="AC53" s="434"/>
      <c r="AD53" s="226" t="s">
        <v>344</v>
      </c>
      <c r="AE53" s="87" t="s">
        <v>218</v>
      </c>
      <c r="AF53" s="243">
        <v>1</v>
      </c>
      <c r="AG53" s="243"/>
      <c r="AH53" s="233">
        <v>7.1958014268841278E-3</v>
      </c>
      <c r="AI53" s="440"/>
      <c r="AJ53" s="341"/>
      <c r="AK53" s="345"/>
      <c r="AL53" s="424"/>
      <c r="AM53" s="339"/>
      <c r="AN53" s="447"/>
      <c r="AO53" s="447"/>
      <c r="AP53" s="345"/>
      <c r="AQ53" s="446"/>
      <c r="AR53" s="345"/>
      <c r="AS53" s="343"/>
      <c r="AT53" s="343"/>
      <c r="AU53" s="345"/>
      <c r="AV53" s="345"/>
      <c r="AW53" s="343"/>
      <c r="AX53" s="450"/>
      <c r="AY53" s="341"/>
      <c r="AZ53" s="91"/>
      <c r="BA53" s="91"/>
      <c r="BB53" s="91"/>
      <c r="BC53" s="34"/>
    </row>
    <row r="54" spans="1:55" ht="105" customHeight="1" x14ac:dyDescent="0.25">
      <c r="A54" s="466" t="s">
        <v>345</v>
      </c>
      <c r="B54" s="447"/>
      <c r="C54" s="403"/>
      <c r="D54" s="404" t="s">
        <v>346</v>
      </c>
      <c r="E54" s="408">
        <v>0.7</v>
      </c>
      <c r="F54" s="487" t="s">
        <v>347</v>
      </c>
      <c r="G54" s="487" t="s">
        <v>347</v>
      </c>
      <c r="H54" s="406" t="s">
        <v>162</v>
      </c>
      <c r="I54" s="408">
        <v>0.05</v>
      </c>
      <c r="J54" s="513">
        <v>0.01</v>
      </c>
      <c r="K54" s="488" t="s">
        <v>348</v>
      </c>
      <c r="L54" s="300" t="s">
        <v>349</v>
      </c>
      <c r="M54" s="119" t="s">
        <v>162</v>
      </c>
      <c r="N54" s="127">
        <v>0.64849999999999997</v>
      </c>
      <c r="O54" s="114" t="s">
        <v>350</v>
      </c>
      <c r="P54" s="87"/>
      <c r="Q54" s="85" t="s">
        <v>138</v>
      </c>
      <c r="R54" s="85" t="s">
        <v>351</v>
      </c>
      <c r="S54" s="120">
        <v>0.85</v>
      </c>
      <c r="T54" s="244">
        <v>0</v>
      </c>
      <c r="U54" s="233">
        <v>0.85</v>
      </c>
      <c r="V54" s="268">
        <v>0</v>
      </c>
      <c r="W54" s="116" t="s">
        <v>140</v>
      </c>
      <c r="X54" s="228" t="s">
        <v>141</v>
      </c>
      <c r="Y54" s="117" t="s">
        <v>142</v>
      </c>
      <c r="Z54" s="89" t="s">
        <v>143</v>
      </c>
      <c r="AA54" s="429" t="s">
        <v>352</v>
      </c>
      <c r="AB54" s="463">
        <v>2021130010195</v>
      </c>
      <c r="AC54" s="429" t="s">
        <v>353</v>
      </c>
      <c r="AD54" s="342" t="s">
        <v>354</v>
      </c>
      <c r="AE54" s="342" t="s">
        <v>355</v>
      </c>
      <c r="AF54" s="344">
        <v>1</v>
      </c>
      <c r="AG54" s="344">
        <v>1</v>
      </c>
      <c r="AH54" s="455">
        <v>0.29490253927783933</v>
      </c>
      <c r="AI54" s="438">
        <v>44927</v>
      </c>
      <c r="AJ54" s="340">
        <v>45291</v>
      </c>
      <c r="AK54" s="344">
        <v>365</v>
      </c>
      <c r="AL54" s="422">
        <v>1043926</v>
      </c>
      <c r="AM54" s="338"/>
      <c r="AN54" s="447"/>
      <c r="AO54" s="447"/>
      <c r="AP54" s="344" t="s">
        <v>150</v>
      </c>
      <c r="AQ54" s="444">
        <v>67946852263</v>
      </c>
      <c r="AR54" s="342" t="s">
        <v>356</v>
      </c>
      <c r="AS54" s="342" t="s">
        <v>357</v>
      </c>
      <c r="AT54" s="342" t="s">
        <v>358</v>
      </c>
      <c r="AU54" s="344" t="s">
        <v>154</v>
      </c>
      <c r="AV54" s="344" t="s">
        <v>359</v>
      </c>
      <c r="AW54" s="344" t="s">
        <v>283</v>
      </c>
      <c r="AX54" s="342" t="s">
        <v>175</v>
      </c>
      <c r="AY54" s="495">
        <v>44927</v>
      </c>
      <c r="AZ54" s="338"/>
      <c r="BA54" s="338"/>
      <c r="BB54" s="338"/>
      <c r="BC54" s="253" t="s">
        <v>360</v>
      </c>
    </row>
    <row r="55" spans="1:55" ht="113.25" customHeight="1" x14ac:dyDescent="0.25">
      <c r="A55" s="466"/>
      <c r="B55" s="447"/>
      <c r="C55" s="403"/>
      <c r="D55" s="404"/>
      <c r="E55" s="408"/>
      <c r="F55" s="408"/>
      <c r="G55" s="408"/>
      <c r="H55" s="406"/>
      <c r="I55" s="406"/>
      <c r="J55" s="514"/>
      <c r="K55" s="489"/>
      <c r="L55" s="491" t="s">
        <v>361</v>
      </c>
      <c r="M55" s="397" t="s">
        <v>162</v>
      </c>
      <c r="N55" s="400">
        <v>0</v>
      </c>
      <c r="O55" s="391" t="s">
        <v>362</v>
      </c>
      <c r="P55" s="344"/>
      <c r="Q55" s="342" t="s">
        <v>138</v>
      </c>
      <c r="R55" s="342" t="s">
        <v>363</v>
      </c>
      <c r="S55" s="400">
        <v>0.9</v>
      </c>
      <c r="T55" s="478">
        <v>0.05</v>
      </c>
      <c r="U55" s="481">
        <v>0.85</v>
      </c>
      <c r="V55" s="517">
        <v>0.01</v>
      </c>
      <c r="W55" s="484" t="s">
        <v>140</v>
      </c>
      <c r="X55" s="419" t="s">
        <v>141</v>
      </c>
      <c r="Y55" s="426" t="s">
        <v>142</v>
      </c>
      <c r="Z55" s="429" t="s">
        <v>143</v>
      </c>
      <c r="AA55" s="430"/>
      <c r="AB55" s="464"/>
      <c r="AC55" s="430"/>
      <c r="AD55" s="343"/>
      <c r="AE55" s="343"/>
      <c r="AF55" s="345"/>
      <c r="AG55" s="345"/>
      <c r="AH55" s="456"/>
      <c r="AI55" s="440"/>
      <c r="AJ55" s="341"/>
      <c r="AK55" s="345"/>
      <c r="AL55" s="423"/>
      <c r="AM55" s="425"/>
      <c r="AN55" s="447"/>
      <c r="AO55" s="447"/>
      <c r="AP55" s="409"/>
      <c r="AQ55" s="445"/>
      <c r="AR55" s="347"/>
      <c r="AS55" s="347"/>
      <c r="AT55" s="347"/>
      <c r="AU55" s="345"/>
      <c r="AV55" s="345"/>
      <c r="AW55" s="345"/>
      <c r="AX55" s="343"/>
      <c r="AY55" s="496"/>
      <c r="AZ55" s="339"/>
      <c r="BA55" s="339"/>
      <c r="BB55" s="339"/>
      <c r="BC55" s="34"/>
    </row>
    <row r="56" spans="1:55" ht="113.25" customHeight="1" x14ac:dyDescent="0.25">
      <c r="A56" s="466"/>
      <c r="B56" s="447"/>
      <c r="C56" s="403"/>
      <c r="D56" s="404"/>
      <c r="E56" s="408"/>
      <c r="F56" s="408"/>
      <c r="G56" s="408"/>
      <c r="H56" s="406"/>
      <c r="I56" s="406"/>
      <c r="J56" s="514"/>
      <c r="K56" s="489"/>
      <c r="L56" s="492"/>
      <c r="M56" s="398"/>
      <c r="N56" s="401"/>
      <c r="O56" s="392"/>
      <c r="P56" s="409"/>
      <c r="Q56" s="347"/>
      <c r="R56" s="347"/>
      <c r="S56" s="401"/>
      <c r="T56" s="479"/>
      <c r="U56" s="482"/>
      <c r="V56" s="518"/>
      <c r="W56" s="485"/>
      <c r="X56" s="420"/>
      <c r="Y56" s="427"/>
      <c r="Z56" s="430"/>
      <c r="AA56" s="430"/>
      <c r="AB56" s="464"/>
      <c r="AC56" s="430"/>
      <c r="AD56" s="86" t="s">
        <v>364</v>
      </c>
      <c r="AE56" s="85" t="s">
        <v>355</v>
      </c>
      <c r="AF56" s="87">
        <v>1</v>
      </c>
      <c r="AG56" s="87">
        <v>1</v>
      </c>
      <c r="AH56" s="229">
        <v>0.49123410372708165</v>
      </c>
      <c r="AI56" s="230">
        <v>44927</v>
      </c>
      <c r="AJ56" s="234">
        <v>45291</v>
      </c>
      <c r="AK56" s="87">
        <v>365</v>
      </c>
      <c r="AL56" s="423"/>
      <c r="AM56" s="425"/>
      <c r="AN56" s="447"/>
      <c r="AO56" s="447"/>
      <c r="AP56" s="409"/>
      <c r="AQ56" s="445"/>
      <c r="AR56" s="347"/>
      <c r="AS56" s="347"/>
      <c r="AT56" s="347"/>
      <c r="AU56" s="87" t="s">
        <v>154</v>
      </c>
      <c r="AV56" s="87" t="s">
        <v>359</v>
      </c>
      <c r="AW56" s="87" t="s">
        <v>283</v>
      </c>
      <c r="AX56" s="85" t="s">
        <v>175</v>
      </c>
      <c r="AY56" s="248">
        <v>44927</v>
      </c>
      <c r="AZ56" s="91"/>
      <c r="BA56" s="91"/>
      <c r="BB56" s="91"/>
      <c r="BC56" s="253" t="s">
        <v>365</v>
      </c>
    </row>
    <row r="57" spans="1:55" ht="113.25" customHeight="1" x14ac:dyDescent="0.25">
      <c r="A57" s="466"/>
      <c r="B57" s="447"/>
      <c r="C57" s="403"/>
      <c r="D57" s="404"/>
      <c r="E57" s="408"/>
      <c r="F57" s="408"/>
      <c r="G57" s="408"/>
      <c r="H57" s="406"/>
      <c r="I57" s="406"/>
      <c r="J57" s="514"/>
      <c r="K57" s="489"/>
      <c r="L57" s="492"/>
      <c r="M57" s="398"/>
      <c r="N57" s="401"/>
      <c r="O57" s="392"/>
      <c r="P57" s="409"/>
      <c r="Q57" s="347"/>
      <c r="R57" s="347"/>
      <c r="S57" s="401"/>
      <c r="T57" s="479"/>
      <c r="U57" s="482"/>
      <c r="V57" s="518"/>
      <c r="W57" s="485"/>
      <c r="X57" s="420"/>
      <c r="Y57" s="427"/>
      <c r="Z57" s="430"/>
      <c r="AA57" s="430"/>
      <c r="AB57" s="464"/>
      <c r="AC57" s="430"/>
      <c r="AD57" s="86" t="s">
        <v>366</v>
      </c>
      <c r="AE57" s="85" t="s">
        <v>355</v>
      </c>
      <c r="AF57" s="87">
        <v>1</v>
      </c>
      <c r="AG57" s="87">
        <v>1</v>
      </c>
      <c r="AH57" s="229">
        <v>8.2440909762831721E-2</v>
      </c>
      <c r="AI57" s="230">
        <v>44927</v>
      </c>
      <c r="AJ57" s="234">
        <v>45291</v>
      </c>
      <c r="AK57" s="87">
        <v>365</v>
      </c>
      <c r="AL57" s="423"/>
      <c r="AM57" s="425"/>
      <c r="AN57" s="447"/>
      <c r="AO57" s="447"/>
      <c r="AP57" s="409"/>
      <c r="AQ57" s="445"/>
      <c r="AR57" s="347"/>
      <c r="AS57" s="347"/>
      <c r="AT57" s="347"/>
      <c r="AU57" s="87" t="s">
        <v>154</v>
      </c>
      <c r="AV57" s="87" t="s">
        <v>359</v>
      </c>
      <c r="AW57" s="87" t="s">
        <v>283</v>
      </c>
      <c r="AX57" s="85" t="s">
        <v>175</v>
      </c>
      <c r="AY57" s="248">
        <v>44927</v>
      </c>
      <c r="AZ57" s="91"/>
      <c r="BA57" s="91"/>
      <c r="BB57" s="91"/>
      <c r="BC57" s="253" t="s">
        <v>367</v>
      </c>
    </row>
    <row r="58" spans="1:55" ht="113.25" customHeight="1" x14ac:dyDescent="0.25">
      <c r="A58" s="466"/>
      <c r="B58" s="447"/>
      <c r="C58" s="403"/>
      <c r="D58" s="404"/>
      <c r="E58" s="408"/>
      <c r="F58" s="408"/>
      <c r="G58" s="408"/>
      <c r="H58" s="406"/>
      <c r="I58" s="406"/>
      <c r="J58" s="514"/>
      <c r="K58" s="489"/>
      <c r="L58" s="492"/>
      <c r="M58" s="398"/>
      <c r="N58" s="401"/>
      <c r="O58" s="392"/>
      <c r="P58" s="409"/>
      <c r="Q58" s="347"/>
      <c r="R58" s="347"/>
      <c r="S58" s="401"/>
      <c r="T58" s="479"/>
      <c r="U58" s="482"/>
      <c r="V58" s="518"/>
      <c r="W58" s="485"/>
      <c r="X58" s="420"/>
      <c r="Y58" s="427"/>
      <c r="Z58" s="430"/>
      <c r="AA58" s="430"/>
      <c r="AB58" s="464"/>
      <c r="AC58" s="430"/>
      <c r="AD58" s="86" t="s">
        <v>368</v>
      </c>
      <c r="AE58" s="85" t="s">
        <v>369</v>
      </c>
      <c r="AF58" s="87">
        <v>1</v>
      </c>
      <c r="AG58" s="87">
        <v>1</v>
      </c>
      <c r="AH58" s="229">
        <v>3.2706781447811938E-2</v>
      </c>
      <c r="AI58" s="230">
        <v>44927</v>
      </c>
      <c r="AJ58" s="234">
        <v>45291</v>
      </c>
      <c r="AK58" s="87">
        <v>365</v>
      </c>
      <c r="AL58" s="423"/>
      <c r="AM58" s="425"/>
      <c r="AN58" s="447"/>
      <c r="AO58" s="447"/>
      <c r="AP58" s="409"/>
      <c r="AQ58" s="445"/>
      <c r="AR58" s="347"/>
      <c r="AS58" s="347"/>
      <c r="AT58" s="347"/>
      <c r="AU58" s="87" t="s">
        <v>154</v>
      </c>
      <c r="AV58" s="87" t="s">
        <v>370</v>
      </c>
      <c r="AW58" s="85" t="s">
        <v>320</v>
      </c>
      <c r="AX58" s="85" t="s">
        <v>175</v>
      </c>
      <c r="AY58" s="248">
        <v>44927</v>
      </c>
      <c r="AZ58" s="91"/>
      <c r="BA58" s="91"/>
      <c r="BB58" s="91"/>
      <c r="BC58" s="253" t="s">
        <v>371</v>
      </c>
    </row>
    <row r="59" spans="1:55" ht="93" customHeight="1" x14ac:dyDescent="0.25">
      <c r="A59" s="466"/>
      <c r="B59" s="447"/>
      <c r="C59" s="403"/>
      <c r="D59" s="404"/>
      <c r="E59" s="408"/>
      <c r="F59" s="408"/>
      <c r="G59" s="408"/>
      <c r="H59" s="406"/>
      <c r="I59" s="406"/>
      <c r="J59" s="514"/>
      <c r="K59" s="489"/>
      <c r="L59" s="493"/>
      <c r="M59" s="399"/>
      <c r="N59" s="402"/>
      <c r="O59" s="393"/>
      <c r="P59" s="345"/>
      <c r="Q59" s="343"/>
      <c r="R59" s="343"/>
      <c r="S59" s="402"/>
      <c r="T59" s="480"/>
      <c r="U59" s="483"/>
      <c r="V59" s="519"/>
      <c r="W59" s="486"/>
      <c r="X59" s="421"/>
      <c r="Y59" s="428"/>
      <c r="Z59" s="431"/>
      <c r="AA59" s="431"/>
      <c r="AB59" s="465"/>
      <c r="AC59" s="431"/>
      <c r="AD59" s="86" t="s">
        <v>372</v>
      </c>
      <c r="AE59" s="85" t="s">
        <v>373</v>
      </c>
      <c r="AF59" s="87">
        <v>1</v>
      </c>
      <c r="AG59" s="87">
        <v>0</v>
      </c>
      <c r="AH59" s="229">
        <v>9.87156657844354E-2</v>
      </c>
      <c r="AI59" s="230">
        <v>44927</v>
      </c>
      <c r="AJ59" s="234">
        <v>45291</v>
      </c>
      <c r="AK59" s="87">
        <v>365</v>
      </c>
      <c r="AL59" s="424"/>
      <c r="AM59" s="339"/>
      <c r="AN59" s="447"/>
      <c r="AO59" s="447"/>
      <c r="AP59" s="345"/>
      <c r="AQ59" s="446"/>
      <c r="AR59" s="343"/>
      <c r="AS59" s="343"/>
      <c r="AT59" s="343"/>
      <c r="AU59" s="87" t="s">
        <v>154</v>
      </c>
      <c r="AV59" s="87" t="s">
        <v>359</v>
      </c>
      <c r="AW59" s="87" t="s">
        <v>283</v>
      </c>
      <c r="AX59" s="85" t="s">
        <v>175</v>
      </c>
      <c r="AY59" s="248">
        <v>44927</v>
      </c>
      <c r="AZ59" s="91"/>
      <c r="BA59" s="91"/>
      <c r="BB59" s="91"/>
      <c r="BC59" s="34"/>
    </row>
    <row r="60" spans="1:55" ht="129" customHeight="1" x14ac:dyDescent="0.25">
      <c r="A60" s="226"/>
      <c r="B60" s="447"/>
      <c r="C60" s="403"/>
      <c r="D60" s="404"/>
      <c r="E60" s="408"/>
      <c r="F60" s="408"/>
      <c r="G60" s="408"/>
      <c r="H60" s="406"/>
      <c r="I60" s="406"/>
      <c r="J60" s="515"/>
      <c r="K60" s="490"/>
      <c r="L60" s="300" t="s">
        <v>374</v>
      </c>
      <c r="M60" s="119" t="s">
        <v>162</v>
      </c>
      <c r="N60" s="120">
        <v>0</v>
      </c>
      <c r="O60" s="114" t="s">
        <v>375</v>
      </c>
      <c r="P60" s="87"/>
      <c r="Q60" s="85" t="s">
        <v>138</v>
      </c>
      <c r="R60" s="85" t="s">
        <v>351</v>
      </c>
      <c r="S60" s="120">
        <v>0.3</v>
      </c>
      <c r="T60" s="244">
        <v>0.05</v>
      </c>
      <c r="U60" s="233">
        <v>0.25</v>
      </c>
      <c r="V60" s="269">
        <v>0.01</v>
      </c>
      <c r="W60" s="116" t="s">
        <v>140</v>
      </c>
      <c r="X60" s="228" t="s">
        <v>141</v>
      </c>
      <c r="Y60" s="117" t="s">
        <v>142</v>
      </c>
      <c r="Z60" s="89" t="s">
        <v>143</v>
      </c>
      <c r="AA60" s="89" t="s">
        <v>376</v>
      </c>
      <c r="AB60" s="90">
        <v>2021130010202</v>
      </c>
      <c r="AC60" s="89" t="s">
        <v>377</v>
      </c>
      <c r="AD60" s="86" t="s">
        <v>378</v>
      </c>
      <c r="AE60" s="87" t="s">
        <v>379</v>
      </c>
      <c r="AF60" s="87">
        <v>4</v>
      </c>
      <c r="AG60" s="87">
        <v>0</v>
      </c>
      <c r="AH60" s="229">
        <v>1</v>
      </c>
      <c r="AI60" s="230">
        <v>44986</v>
      </c>
      <c r="AJ60" s="234">
        <v>45139</v>
      </c>
      <c r="AK60" s="87">
        <v>150</v>
      </c>
      <c r="AL60" s="87">
        <v>1900</v>
      </c>
      <c r="AM60" s="91"/>
      <c r="AN60" s="447"/>
      <c r="AO60" s="447"/>
      <c r="AP60" s="87" t="s">
        <v>150</v>
      </c>
      <c r="AQ60" s="235">
        <v>200000000</v>
      </c>
      <c r="AR60" s="87" t="s">
        <v>279</v>
      </c>
      <c r="AS60" s="85" t="s">
        <v>380</v>
      </c>
      <c r="AT60" s="85" t="s">
        <v>381</v>
      </c>
      <c r="AU60" s="87" t="s">
        <v>154</v>
      </c>
      <c r="AV60" s="87" t="s">
        <v>300</v>
      </c>
      <c r="AW60" s="87" t="s">
        <v>300</v>
      </c>
      <c r="AX60" s="85" t="s">
        <v>175</v>
      </c>
      <c r="AY60" s="234">
        <v>44986</v>
      </c>
      <c r="AZ60" s="91"/>
      <c r="BA60" s="91"/>
      <c r="BB60" s="91"/>
      <c r="BC60" s="253" t="s">
        <v>382</v>
      </c>
    </row>
    <row r="61" spans="1:55" ht="152.25" customHeight="1" x14ac:dyDescent="0.25">
      <c r="A61" s="226"/>
      <c r="B61" s="447"/>
      <c r="C61" s="403"/>
      <c r="D61" s="391" t="s">
        <v>383</v>
      </c>
      <c r="E61" s="391" t="s">
        <v>384</v>
      </c>
      <c r="F61" s="391" t="s">
        <v>305</v>
      </c>
      <c r="G61" s="391" t="s">
        <v>306</v>
      </c>
      <c r="H61" s="397" t="s">
        <v>162</v>
      </c>
      <c r="I61" s="397">
        <v>2.5299999999999998</v>
      </c>
      <c r="J61" s="516"/>
      <c r="K61" s="494" t="s">
        <v>385</v>
      </c>
      <c r="L61" s="126" t="s">
        <v>386</v>
      </c>
      <c r="M61" s="119" t="s">
        <v>271</v>
      </c>
      <c r="N61" s="128" t="s">
        <v>387</v>
      </c>
      <c r="O61" s="126" t="s">
        <v>388</v>
      </c>
      <c r="P61" s="87"/>
      <c r="Q61" s="85" t="s">
        <v>138</v>
      </c>
      <c r="R61" s="85" t="s">
        <v>389</v>
      </c>
      <c r="S61" s="125">
        <v>1</v>
      </c>
      <c r="T61" s="232">
        <v>7</v>
      </c>
      <c r="U61" s="88">
        <v>6</v>
      </c>
      <c r="V61" s="88">
        <v>7</v>
      </c>
      <c r="W61" s="116" t="s">
        <v>140</v>
      </c>
      <c r="X61" s="228" t="s">
        <v>141</v>
      </c>
      <c r="Y61" s="117" t="s">
        <v>142</v>
      </c>
      <c r="Z61" s="89" t="s">
        <v>143</v>
      </c>
      <c r="AA61" s="429" t="s">
        <v>390</v>
      </c>
      <c r="AB61" s="463">
        <v>2021130010212</v>
      </c>
      <c r="AC61" s="429" t="s">
        <v>391</v>
      </c>
      <c r="AD61" s="342" t="s">
        <v>392</v>
      </c>
      <c r="AE61" s="342" t="s">
        <v>393</v>
      </c>
      <c r="AF61" s="344">
        <v>4</v>
      </c>
      <c r="AG61" s="251">
        <v>5</v>
      </c>
      <c r="AH61" s="455">
        <v>0.69</v>
      </c>
      <c r="AI61" s="438">
        <v>44927</v>
      </c>
      <c r="AJ61" s="340">
        <v>45170</v>
      </c>
      <c r="AK61" s="344">
        <v>270</v>
      </c>
      <c r="AL61" s="344">
        <v>1046000</v>
      </c>
      <c r="AM61" s="344"/>
      <c r="AN61" s="447"/>
      <c r="AO61" s="447"/>
      <c r="AP61" s="344" t="s">
        <v>150</v>
      </c>
      <c r="AQ61" s="444">
        <v>3253180252</v>
      </c>
      <c r="AR61" s="342" t="s">
        <v>394</v>
      </c>
      <c r="AS61" s="342" t="s">
        <v>395</v>
      </c>
      <c r="AT61" s="342" t="s">
        <v>396</v>
      </c>
      <c r="AU61" s="344" t="s">
        <v>154</v>
      </c>
      <c r="AV61" s="344" t="s">
        <v>303</v>
      </c>
      <c r="AW61" s="344" t="s">
        <v>283</v>
      </c>
      <c r="AX61" s="342" t="s">
        <v>175</v>
      </c>
      <c r="AY61" s="340">
        <v>44958</v>
      </c>
      <c r="AZ61" s="338"/>
      <c r="BA61" s="91"/>
      <c r="BB61" s="91"/>
      <c r="BC61" s="265" t="s">
        <v>397</v>
      </c>
    </row>
    <row r="62" spans="1:55" ht="103.5" customHeight="1" x14ac:dyDescent="0.25">
      <c r="A62" s="226"/>
      <c r="B62" s="447"/>
      <c r="C62" s="403"/>
      <c r="D62" s="392"/>
      <c r="E62" s="392"/>
      <c r="F62" s="392"/>
      <c r="G62" s="392"/>
      <c r="H62" s="398"/>
      <c r="I62" s="398"/>
      <c r="J62" s="398"/>
      <c r="K62" s="392"/>
      <c r="L62" s="126" t="s">
        <v>398</v>
      </c>
      <c r="M62" s="129" t="s">
        <v>399</v>
      </c>
      <c r="N62" s="128" t="s">
        <v>400</v>
      </c>
      <c r="O62" s="126" t="s">
        <v>401</v>
      </c>
      <c r="P62" s="87"/>
      <c r="Q62" s="85" t="s">
        <v>138</v>
      </c>
      <c r="R62" s="85" t="s">
        <v>389</v>
      </c>
      <c r="S62" s="130">
        <v>10292</v>
      </c>
      <c r="T62" s="232">
        <v>10292</v>
      </c>
      <c r="U62" s="88">
        <v>0</v>
      </c>
      <c r="V62" s="88">
        <v>0</v>
      </c>
      <c r="W62" s="116" t="s">
        <v>140</v>
      </c>
      <c r="X62" s="228" t="s">
        <v>141</v>
      </c>
      <c r="Y62" s="117" t="s">
        <v>142</v>
      </c>
      <c r="Z62" s="89" t="s">
        <v>143</v>
      </c>
      <c r="AA62" s="430"/>
      <c r="AB62" s="464"/>
      <c r="AC62" s="430"/>
      <c r="AD62" s="343"/>
      <c r="AE62" s="343"/>
      <c r="AF62" s="345"/>
      <c r="AG62" s="164"/>
      <c r="AH62" s="456"/>
      <c r="AI62" s="440"/>
      <c r="AJ62" s="341"/>
      <c r="AK62" s="345"/>
      <c r="AL62" s="409"/>
      <c r="AM62" s="409"/>
      <c r="AN62" s="447"/>
      <c r="AO62" s="447"/>
      <c r="AP62" s="409"/>
      <c r="AQ62" s="445"/>
      <c r="AR62" s="347"/>
      <c r="AS62" s="347"/>
      <c r="AT62" s="347"/>
      <c r="AU62" s="409"/>
      <c r="AV62" s="345"/>
      <c r="AW62" s="345"/>
      <c r="AX62" s="343"/>
      <c r="AY62" s="341"/>
      <c r="AZ62" s="339"/>
      <c r="BA62" s="91"/>
      <c r="BB62" s="91"/>
      <c r="BC62" s="34"/>
    </row>
    <row r="63" spans="1:55" ht="102.75" customHeight="1" x14ac:dyDescent="0.25">
      <c r="A63" s="226"/>
      <c r="B63" s="447"/>
      <c r="C63" s="403"/>
      <c r="D63" s="392"/>
      <c r="E63" s="392"/>
      <c r="F63" s="392"/>
      <c r="G63" s="392"/>
      <c r="H63" s="398"/>
      <c r="I63" s="398"/>
      <c r="J63" s="398"/>
      <c r="K63" s="392"/>
      <c r="L63" s="126" t="s">
        <v>402</v>
      </c>
      <c r="M63" s="119" t="s">
        <v>271</v>
      </c>
      <c r="N63" s="128" t="s">
        <v>403</v>
      </c>
      <c r="O63" s="126" t="s">
        <v>404</v>
      </c>
      <c r="P63" s="87"/>
      <c r="Q63" s="85" t="s">
        <v>138</v>
      </c>
      <c r="R63" s="85" t="s">
        <v>389</v>
      </c>
      <c r="S63" s="130">
        <v>27</v>
      </c>
      <c r="T63" s="232">
        <v>0</v>
      </c>
      <c r="U63" s="88">
        <v>27</v>
      </c>
      <c r="V63" s="88">
        <v>0</v>
      </c>
      <c r="W63" s="116" t="s">
        <v>140</v>
      </c>
      <c r="X63" s="228" t="s">
        <v>141</v>
      </c>
      <c r="Y63" s="117" t="s">
        <v>142</v>
      </c>
      <c r="Z63" s="89" t="s">
        <v>143</v>
      </c>
      <c r="AA63" s="430"/>
      <c r="AB63" s="464"/>
      <c r="AC63" s="430"/>
      <c r="AD63" s="342" t="s">
        <v>405</v>
      </c>
      <c r="AE63" s="344" t="s">
        <v>406</v>
      </c>
      <c r="AF63" s="344">
        <v>15</v>
      </c>
      <c r="AG63" s="251">
        <v>15</v>
      </c>
      <c r="AH63" s="455">
        <v>0.1</v>
      </c>
      <c r="AI63" s="438">
        <v>44927</v>
      </c>
      <c r="AJ63" s="340">
        <v>45291</v>
      </c>
      <c r="AK63" s="344">
        <v>365</v>
      </c>
      <c r="AL63" s="409"/>
      <c r="AM63" s="409"/>
      <c r="AN63" s="447"/>
      <c r="AO63" s="447"/>
      <c r="AP63" s="409"/>
      <c r="AQ63" s="445"/>
      <c r="AR63" s="347"/>
      <c r="AS63" s="347"/>
      <c r="AT63" s="347"/>
      <c r="AU63" s="409"/>
      <c r="AV63" s="344" t="s">
        <v>282</v>
      </c>
      <c r="AW63" s="344" t="s">
        <v>283</v>
      </c>
      <c r="AX63" s="342" t="s">
        <v>175</v>
      </c>
      <c r="AY63" s="340">
        <v>44958</v>
      </c>
      <c r="AZ63" s="338"/>
      <c r="BA63" s="91"/>
      <c r="BB63" s="91"/>
      <c r="BC63" s="265" t="s">
        <v>407</v>
      </c>
    </row>
    <row r="64" spans="1:55" ht="116.25" customHeight="1" x14ac:dyDescent="0.25">
      <c r="A64" s="447" t="s">
        <v>408</v>
      </c>
      <c r="B64" s="447"/>
      <c r="C64" s="403"/>
      <c r="D64" s="392"/>
      <c r="E64" s="392"/>
      <c r="F64" s="392"/>
      <c r="G64" s="392"/>
      <c r="H64" s="398"/>
      <c r="I64" s="398"/>
      <c r="J64" s="398"/>
      <c r="K64" s="392"/>
      <c r="L64" s="126" t="s">
        <v>409</v>
      </c>
      <c r="M64" s="119" t="s">
        <v>162</v>
      </c>
      <c r="N64" s="128" t="s">
        <v>410</v>
      </c>
      <c r="O64" s="126" t="s">
        <v>411</v>
      </c>
      <c r="P64" s="87"/>
      <c r="Q64" s="85" t="s">
        <v>138</v>
      </c>
      <c r="R64" s="85" t="s">
        <v>389</v>
      </c>
      <c r="S64" s="131">
        <v>1</v>
      </c>
      <c r="T64" s="240">
        <v>0.32</v>
      </c>
      <c r="U64" s="233">
        <v>0.68</v>
      </c>
      <c r="V64" s="233">
        <v>0.32</v>
      </c>
      <c r="W64" s="116" t="s">
        <v>140</v>
      </c>
      <c r="X64" s="228" t="s">
        <v>141</v>
      </c>
      <c r="Y64" s="117" t="s">
        <v>142</v>
      </c>
      <c r="Z64" s="89" t="s">
        <v>143</v>
      </c>
      <c r="AA64" s="430"/>
      <c r="AB64" s="464"/>
      <c r="AC64" s="430"/>
      <c r="AD64" s="343"/>
      <c r="AE64" s="345"/>
      <c r="AF64" s="345"/>
      <c r="AG64" s="164"/>
      <c r="AH64" s="456"/>
      <c r="AI64" s="440"/>
      <c r="AJ64" s="341"/>
      <c r="AK64" s="345"/>
      <c r="AL64" s="409"/>
      <c r="AM64" s="409"/>
      <c r="AN64" s="447"/>
      <c r="AO64" s="447"/>
      <c r="AP64" s="409"/>
      <c r="AQ64" s="445"/>
      <c r="AR64" s="347"/>
      <c r="AS64" s="347"/>
      <c r="AT64" s="347"/>
      <c r="AU64" s="409"/>
      <c r="AV64" s="345"/>
      <c r="AW64" s="345"/>
      <c r="AX64" s="343"/>
      <c r="AY64" s="341"/>
      <c r="AZ64" s="339"/>
      <c r="BA64" s="91"/>
      <c r="BB64" s="91"/>
      <c r="BC64" s="34"/>
    </row>
    <row r="65" spans="1:55" ht="86.25" customHeight="1" x14ac:dyDescent="0.25">
      <c r="A65" s="447"/>
      <c r="B65" s="447"/>
      <c r="C65" s="403"/>
      <c r="D65" s="392"/>
      <c r="E65" s="392"/>
      <c r="F65" s="392"/>
      <c r="G65" s="392"/>
      <c r="H65" s="398"/>
      <c r="I65" s="398"/>
      <c r="J65" s="398"/>
      <c r="K65" s="392"/>
      <c r="L65" s="126" t="s">
        <v>412</v>
      </c>
      <c r="M65" s="119" t="s">
        <v>271</v>
      </c>
      <c r="N65" s="128" t="s">
        <v>272</v>
      </c>
      <c r="O65" s="126" t="s">
        <v>413</v>
      </c>
      <c r="P65" s="87"/>
      <c r="Q65" s="85" t="s">
        <v>138</v>
      </c>
      <c r="R65" s="85" t="s">
        <v>389</v>
      </c>
      <c r="S65" s="130">
        <v>1</v>
      </c>
      <c r="T65" s="232">
        <v>0</v>
      </c>
      <c r="U65" s="88">
        <v>1</v>
      </c>
      <c r="V65" s="88">
        <v>0</v>
      </c>
      <c r="W65" s="116" t="s">
        <v>140</v>
      </c>
      <c r="X65" s="228" t="s">
        <v>141</v>
      </c>
      <c r="Y65" s="117" t="s">
        <v>142</v>
      </c>
      <c r="Z65" s="89" t="s">
        <v>143</v>
      </c>
      <c r="AA65" s="430"/>
      <c r="AB65" s="464"/>
      <c r="AC65" s="430"/>
      <c r="AD65" s="342" t="s">
        <v>414</v>
      </c>
      <c r="AE65" s="342" t="s">
        <v>415</v>
      </c>
      <c r="AF65" s="344">
        <v>1</v>
      </c>
      <c r="AG65" s="251">
        <v>1</v>
      </c>
      <c r="AH65" s="455">
        <v>0.08</v>
      </c>
      <c r="AI65" s="498">
        <v>44958</v>
      </c>
      <c r="AJ65" s="495">
        <v>45168</v>
      </c>
      <c r="AK65" s="344">
        <v>180</v>
      </c>
      <c r="AL65" s="409"/>
      <c r="AM65" s="409"/>
      <c r="AN65" s="447"/>
      <c r="AO65" s="447"/>
      <c r="AP65" s="409"/>
      <c r="AQ65" s="445"/>
      <c r="AR65" s="347"/>
      <c r="AS65" s="347"/>
      <c r="AT65" s="347"/>
      <c r="AU65" s="409"/>
      <c r="AV65" s="344" t="s">
        <v>300</v>
      </c>
      <c r="AW65" s="344" t="s">
        <v>283</v>
      </c>
      <c r="AX65" s="342" t="s">
        <v>175</v>
      </c>
      <c r="AY65" s="340">
        <v>44958</v>
      </c>
      <c r="AZ65" s="338"/>
      <c r="BA65" s="91"/>
      <c r="BB65" s="91"/>
      <c r="BC65" s="265" t="s">
        <v>416</v>
      </c>
    </row>
    <row r="66" spans="1:55" ht="96" customHeight="1" x14ac:dyDescent="0.25">
      <c r="A66" s="447"/>
      <c r="B66" s="447"/>
      <c r="C66" s="403"/>
      <c r="D66" s="392"/>
      <c r="E66" s="392"/>
      <c r="F66" s="392"/>
      <c r="G66" s="392"/>
      <c r="H66" s="398"/>
      <c r="I66" s="398"/>
      <c r="J66" s="398"/>
      <c r="K66" s="392"/>
      <c r="L66" s="126" t="s">
        <v>417</v>
      </c>
      <c r="M66" s="119" t="s">
        <v>271</v>
      </c>
      <c r="N66" s="128" t="s">
        <v>272</v>
      </c>
      <c r="O66" s="126" t="s">
        <v>418</v>
      </c>
      <c r="P66" s="87"/>
      <c r="Q66" s="85" t="s">
        <v>138</v>
      </c>
      <c r="R66" s="85" t="s">
        <v>389</v>
      </c>
      <c r="S66" s="130">
        <v>1</v>
      </c>
      <c r="T66" s="232">
        <v>0</v>
      </c>
      <c r="U66" s="88">
        <v>1</v>
      </c>
      <c r="V66" s="88">
        <v>0</v>
      </c>
      <c r="W66" s="116" t="s">
        <v>140</v>
      </c>
      <c r="X66" s="228" t="s">
        <v>141</v>
      </c>
      <c r="Y66" s="117" t="s">
        <v>142</v>
      </c>
      <c r="Z66" s="89" t="s">
        <v>143</v>
      </c>
      <c r="AA66" s="430"/>
      <c r="AB66" s="464"/>
      <c r="AC66" s="430"/>
      <c r="AD66" s="343"/>
      <c r="AE66" s="343"/>
      <c r="AF66" s="345"/>
      <c r="AG66" s="164"/>
      <c r="AH66" s="456"/>
      <c r="AI66" s="499"/>
      <c r="AJ66" s="496"/>
      <c r="AK66" s="345"/>
      <c r="AL66" s="409"/>
      <c r="AM66" s="409"/>
      <c r="AN66" s="447"/>
      <c r="AO66" s="447"/>
      <c r="AP66" s="409"/>
      <c r="AQ66" s="445"/>
      <c r="AR66" s="347"/>
      <c r="AS66" s="347"/>
      <c r="AT66" s="347"/>
      <c r="AU66" s="409"/>
      <c r="AV66" s="345"/>
      <c r="AW66" s="345"/>
      <c r="AX66" s="343"/>
      <c r="AY66" s="341"/>
      <c r="AZ66" s="339"/>
      <c r="BA66" s="91"/>
      <c r="BB66" s="91"/>
      <c r="BC66" s="34"/>
    </row>
    <row r="67" spans="1:55" ht="110.25" customHeight="1" x14ac:dyDescent="0.25">
      <c r="A67" s="447"/>
      <c r="B67" s="447"/>
      <c r="C67" s="403"/>
      <c r="D67" s="392"/>
      <c r="E67" s="392"/>
      <c r="F67" s="392"/>
      <c r="G67" s="392"/>
      <c r="H67" s="398"/>
      <c r="I67" s="398"/>
      <c r="J67" s="398"/>
      <c r="K67" s="392"/>
      <c r="L67" s="126" t="s">
        <v>419</v>
      </c>
      <c r="M67" s="119" t="s">
        <v>271</v>
      </c>
      <c r="N67" s="128" t="s">
        <v>272</v>
      </c>
      <c r="O67" s="126" t="s">
        <v>420</v>
      </c>
      <c r="P67" s="87"/>
      <c r="Q67" s="85" t="s">
        <v>138</v>
      </c>
      <c r="R67" s="85" t="s">
        <v>389</v>
      </c>
      <c r="S67" s="130">
        <v>1</v>
      </c>
      <c r="T67" s="232">
        <v>0</v>
      </c>
      <c r="U67" s="88">
        <v>1</v>
      </c>
      <c r="V67" s="88">
        <v>0</v>
      </c>
      <c r="W67" s="116" t="s">
        <v>140</v>
      </c>
      <c r="X67" s="228" t="s">
        <v>141</v>
      </c>
      <c r="Y67" s="117" t="s">
        <v>142</v>
      </c>
      <c r="Z67" s="89" t="s">
        <v>143</v>
      </c>
      <c r="AA67" s="430"/>
      <c r="AB67" s="464"/>
      <c r="AC67" s="430"/>
      <c r="AD67" s="342" t="s">
        <v>421</v>
      </c>
      <c r="AE67" s="342" t="s">
        <v>422</v>
      </c>
      <c r="AF67" s="344">
        <v>1</v>
      </c>
      <c r="AG67" s="251">
        <v>1</v>
      </c>
      <c r="AH67" s="455">
        <v>0.14000000000000001</v>
      </c>
      <c r="AI67" s="498">
        <v>44958</v>
      </c>
      <c r="AJ67" s="495">
        <v>45168</v>
      </c>
      <c r="AK67" s="344">
        <v>180</v>
      </c>
      <c r="AL67" s="409"/>
      <c r="AM67" s="409"/>
      <c r="AN67" s="447"/>
      <c r="AO67" s="447"/>
      <c r="AP67" s="409"/>
      <c r="AQ67" s="445"/>
      <c r="AR67" s="347"/>
      <c r="AS67" s="347"/>
      <c r="AT67" s="347"/>
      <c r="AU67" s="409"/>
      <c r="AV67" s="344" t="s">
        <v>303</v>
      </c>
      <c r="AW67" s="344" t="s">
        <v>283</v>
      </c>
      <c r="AX67" s="342" t="s">
        <v>423</v>
      </c>
      <c r="AY67" s="340">
        <v>44958</v>
      </c>
      <c r="AZ67" s="338"/>
      <c r="BA67" s="91"/>
      <c r="BB67" s="91"/>
      <c r="BC67" s="34"/>
    </row>
    <row r="68" spans="1:55" ht="145.5" customHeight="1" x14ac:dyDescent="0.25">
      <c r="A68" s="447"/>
      <c r="B68" s="447"/>
      <c r="C68" s="403"/>
      <c r="D68" s="393"/>
      <c r="E68" s="393"/>
      <c r="F68" s="393"/>
      <c r="G68" s="393"/>
      <c r="H68" s="399"/>
      <c r="I68" s="399"/>
      <c r="J68" s="399"/>
      <c r="K68" s="393"/>
      <c r="L68" s="126" t="s">
        <v>424</v>
      </c>
      <c r="M68" s="119" t="s">
        <v>271</v>
      </c>
      <c r="N68" s="128" t="s">
        <v>272</v>
      </c>
      <c r="O68" s="126" t="s">
        <v>425</v>
      </c>
      <c r="P68" s="87"/>
      <c r="Q68" s="85" t="s">
        <v>138</v>
      </c>
      <c r="R68" s="85" t="s">
        <v>389</v>
      </c>
      <c r="S68" s="130">
        <v>1</v>
      </c>
      <c r="T68" s="232">
        <v>1</v>
      </c>
      <c r="U68" s="88">
        <v>0</v>
      </c>
      <c r="V68" s="88">
        <v>1</v>
      </c>
      <c r="W68" s="116" t="s">
        <v>140</v>
      </c>
      <c r="X68" s="228" t="s">
        <v>141</v>
      </c>
      <c r="Y68" s="117" t="s">
        <v>142</v>
      </c>
      <c r="Z68" s="89" t="s">
        <v>143</v>
      </c>
      <c r="AA68" s="431"/>
      <c r="AB68" s="465"/>
      <c r="AC68" s="431"/>
      <c r="AD68" s="343"/>
      <c r="AE68" s="343"/>
      <c r="AF68" s="345"/>
      <c r="AG68" s="164"/>
      <c r="AH68" s="456"/>
      <c r="AI68" s="499"/>
      <c r="AJ68" s="496"/>
      <c r="AK68" s="345"/>
      <c r="AL68" s="345"/>
      <c r="AM68" s="345"/>
      <c r="AN68" s="447"/>
      <c r="AO68" s="447"/>
      <c r="AP68" s="345"/>
      <c r="AQ68" s="446"/>
      <c r="AR68" s="343"/>
      <c r="AS68" s="343"/>
      <c r="AT68" s="343"/>
      <c r="AU68" s="345"/>
      <c r="AV68" s="345"/>
      <c r="AW68" s="345"/>
      <c r="AX68" s="343"/>
      <c r="AY68" s="341"/>
      <c r="AZ68" s="339"/>
      <c r="BA68" s="91"/>
      <c r="BB68" s="91"/>
      <c r="BC68" s="34"/>
    </row>
    <row r="69" spans="1:55" ht="111.75" customHeight="1" x14ac:dyDescent="0.25">
      <c r="A69" s="447"/>
      <c r="B69" s="447"/>
      <c r="C69" s="403"/>
      <c r="D69" s="406" t="s">
        <v>268</v>
      </c>
      <c r="E69" s="406" t="s">
        <v>268</v>
      </c>
      <c r="F69" s="406" t="s">
        <v>268</v>
      </c>
      <c r="G69" s="406" t="s">
        <v>268</v>
      </c>
      <c r="H69" s="406" t="s">
        <v>268</v>
      </c>
      <c r="I69" s="406" t="s">
        <v>268</v>
      </c>
      <c r="J69" s="397" t="s">
        <v>426</v>
      </c>
      <c r="K69" s="403" t="s">
        <v>427</v>
      </c>
      <c r="L69" s="407" t="s">
        <v>428</v>
      </c>
      <c r="M69" s="406" t="s">
        <v>271</v>
      </c>
      <c r="N69" s="407" t="s">
        <v>429</v>
      </c>
      <c r="O69" s="407" t="s">
        <v>430</v>
      </c>
      <c r="P69" s="466" t="s">
        <v>431</v>
      </c>
      <c r="Q69" s="466"/>
      <c r="R69" s="447" t="s">
        <v>432</v>
      </c>
      <c r="S69" s="406">
        <v>1</v>
      </c>
      <c r="T69" s="468">
        <v>1</v>
      </c>
      <c r="U69" s="469">
        <v>1</v>
      </c>
      <c r="V69" s="413">
        <v>1</v>
      </c>
      <c r="W69" s="520" t="s">
        <v>140</v>
      </c>
      <c r="X69" s="521" t="s">
        <v>433</v>
      </c>
      <c r="Y69" s="497" t="s">
        <v>434</v>
      </c>
      <c r="Z69" s="497" t="s">
        <v>435</v>
      </c>
      <c r="AA69" s="503" t="s">
        <v>436</v>
      </c>
      <c r="AB69" s="504">
        <v>2021130010288</v>
      </c>
      <c r="AC69" s="503" t="s">
        <v>437</v>
      </c>
      <c r="AD69" s="246" t="s">
        <v>438</v>
      </c>
      <c r="AE69" s="246" t="s">
        <v>439</v>
      </c>
      <c r="AF69" s="87">
        <v>1</v>
      </c>
      <c r="AG69" s="87">
        <v>0</v>
      </c>
      <c r="AH69" s="85">
        <v>20</v>
      </c>
      <c r="AI69" s="247">
        <v>44927</v>
      </c>
      <c r="AJ69" s="248">
        <v>45291</v>
      </c>
      <c r="AK69" s="88">
        <f>+AJ69-AI69</f>
        <v>364</v>
      </c>
      <c r="AL69" s="249">
        <v>1049000</v>
      </c>
      <c r="AM69" s="91"/>
      <c r="AN69" s="447" t="s">
        <v>440</v>
      </c>
      <c r="AO69" s="447" t="s">
        <v>441</v>
      </c>
      <c r="AP69" s="466" t="s">
        <v>442</v>
      </c>
      <c r="AQ69" s="506">
        <v>150000000</v>
      </c>
      <c r="AR69" s="497" t="s">
        <v>443</v>
      </c>
      <c r="AS69" s="497" t="s">
        <v>443</v>
      </c>
      <c r="AT69" s="497" t="s">
        <v>443</v>
      </c>
      <c r="AU69" s="466" t="s">
        <v>154</v>
      </c>
      <c r="AV69" s="505" t="s">
        <v>444</v>
      </c>
      <c r="AW69" s="447" t="s">
        <v>445</v>
      </c>
      <c r="AX69" s="447" t="s">
        <v>446</v>
      </c>
      <c r="AY69" s="500">
        <v>44927</v>
      </c>
      <c r="AZ69" s="447" t="s">
        <v>447</v>
      </c>
      <c r="BA69" s="501" t="s">
        <v>448</v>
      </c>
      <c r="BB69" s="502" t="s">
        <v>449</v>
      </c>
      <c r="BC69" s="502" t="s">
        <v>450</v>
      </c>
    </row>
    <row r="70" spans="1:55" ht="93.75" customHeight="1" x14ac:dyDescent="0.25">
      <c r="A70" s="447"/>
      <c r="B70" s="447"/>
      <c r="C70" s="403"/>
      <c r="D70" s="406"/>
      <c r="E70" s="406"/>
      <c r="F70" s="406"/>
      <c r="G70" s="406"/>
      <c r="H70" s="406"/>
      <c r="I70" s="406"/>
      <c r="J70" s="398"/>
      <c r="K70" s="403"/>
      <c r="L70" s="407"/>
      <c r="M70" s="406"/>
      <c r="N70" s="407"/>
      <c r="O70" s="407"/>
      <c r="P70" s="466"/>
      <c r="Q70" s="466"/>
      <c r="R70" s="447"/>
      <c r="S70" s="406"/>
      <c r="T70" s="468"/>
      <c r="U70" s="469"/>
      <c r="V70" s="414"/>
      <c r="W70" s="520"/>
      <c r="X70" s="521"/>
      <c r="Y70" s="497"/>
      <c r="Z70" s="497"/>
      <c r="AA70" s="503"/>
      <c r="AB70" s="504"/>
      <c r="AC70" s="503"/>
      <c r="AD70" s="246" t="s">
        <v>451</v>
      </c>
      <c r="AE70" s="246" t="s">
        <v>452</v>
      </c>
      <c r="AF70" s="87">
        <v>1</v>
      </c>
      <c r="AG70" s="87">
        <v>0</v>
      </c>
      <c r="AH70" s="85">
        <v>20</v>
      </c>
      <c r="AI70" s="247">
        <v>44927</v>
      </c>
      <c r="AJ70" s="248">
        <v>45291</v>
      </c>
      <c r="AK70" s="88">
        <f>+AJ70-AI70</f>
        <v>364</v>
      </c>
      <c r="AL70" s="249">
        <v>1049000</v>
      </c>
      <c r="AM70" s="91"/>
      <c r="AN70" s="447"/>
      <c r="AO70" s="447"/>
      <c r="AP70" s="466"/>
      <c r="AQ70" s="506"/>
      <c r="AR70" s="497"/>
      <c r="AS70" s="497"/>
      <c r="AT70" s="497"/>
      <c r="AU70" s="466"/>
      <c r="AV70" s="505"/>
      <c r="AW70" s="447"/>
      <c r="AX70" s="447"/>
      <c r="AY70" s="500"/>
      <c r="AZ70" s="447"/>
      <c r="BA70" s="501"/>
      <c r="BB70" s="502"/>
      <c r="BC70" s="502"/>
    </row>
    <row r="71" spans="1:55" ht="75" x14ac:dyDescent="0.25">
      <c r="A71" s="447"/>
      <c r="B71" s="447"/>
      <c r="C71" s="403"/>
      <c r="D71" s="406"/>
      <c r="E71" s="406"/>
      <c r="F71" s="406"/>
      <c r="G71" s="406"/>
      <c r="H71" s="406"/>
      <c r="I71" s="406"/>
      <c r="J71" s="398"/>
      <c r="K71" s="403"/>
      <c r="L71" s="407"/>
      <c r="M71" s="406"/>
      <c r="N71" s="407"/>
      <c r="O71" s="407"/>
      <c r="P71" s="466"/>
      <c r="Q71" s="466"/>
      <c r="R71" s="447"/>
      <c r="S71" s="406"/>
      <c r="T71" s="468"/>
      <c r="U71" s="469"/>
      <c r="V71" s="414"/>
      <c r="W71" s="520"/>
      <c r="X71" s="521"/>
      <c r="Y71" s="497"/>
      <c r="Z71" s="497"/>
      <c r="AA71" s="503"/>
      <c r="AB71" s="504"/>
      <c r="AC71" s="503"/>
      <c r="AD71" s="246" t="s">
        <v>453</v>
      </c>
      <c r="AE71" s="246" t="s">
        <v>454</v>
      </c>
      <c r="AF71" s="87">
        <v>1</v>
      </c>
      <c r="AG71" s="87">
        <v>0</v>
      </c>
      <c r="AH71" s="85">
        <v>20</v>
      </c>
      <c r="AI71" s="247">
        <v>44927</v>
      </c>
      <c r="AJ71" s="248">
        <v>45291</v>
      </c>
      <c r="AK71" s="88">
        <f t="shared" ref="AK71:AK73" si="0">+AJ71-AI71</f>
        <v>364</v>
      </c>
      <c r="AL71" s="249">
        <v>1049000</v>
      </c>
      <c r="AM71" s="91"/>
      <c r="AN71" s="447"/>
      <c r="AO71" s="447"/>
      <c r="AP71" s="466"/>
      <c r="AQ71" s="506"/>
      <c r="AR71" s="497"/>
      <c r="AS71" s="497"/>
      <c r="AT71" s="497"/>
      <c r="AU71" s="466"/>
      <c r="AV71" s="505"/>
      <c r="AW71" s="447"/>
      <c r="AX71" s="447"/>
      <c r="AY71" s="500"/>
      <c r="AZ71" s="447"/>
      <c r="BA71" s="501"/>
      <c r="BB71" s="502"/>
      <c r="BC71" s="502"/>
    </row>
    <row r="72" spans="1:55" ht="86.25" customHeight="1" x14ac:dyDescent="0.25">
      <c r="A72" s="447"/>
      <c r="B72" s="447"/>
      <c r="C72" s="403"/>
      <c r="D72" s="406"/>
      <c r="E72" s="406"/>
      <c r="F72" s="406"/>
      <c r="G72" s="406"/>
      <c r="H72" s="406"/>
      <c r="I72" s="406"/>
      <c r="J72" s="398"/>
      <c r="K72" s="403"/>
      <c r="L72" s="407"/>
      <c r="M72" s="406"/>
      <c r="N72" s="407"/>
      <c r="O72" s="407"/>
      <c r="P72" s="466"/>
      <c r="Q72" s="466"/>
      <c r="R72" s="447"/>
      <c r="S72" s="406"/>
      <c r="T72" s="468"/>
      <c r="U72" s="469"/>
      <c r="V72" s="414"/>
      <c r="W72" s="520"/>
      <c r="X72" s="521"/>
      <c r="Y72" s="497"/>
      <c r="Z72" s="497"/>
      <c r="AA72" s="503"/>
      <c r="AB72" s="504"/>
      <c r="AC72" s="503"/>
      <c r="AD72" s="246" t="s">
        <v>455</v>
      </c>
      <c r="AE72" s="246" t="s">
        <v>456</v>
      </c>
      <c r="AF72" s="87">
        <v>1</v>
      </c>
      <c r="AG72" s="87">
        <v>0</v>
      </c>
      <c r="AH72" s="85">
        <v>20</v>
      </c>
      <c r="AI72" s="247">
        <v>44927</v>
      </c>
      <c r="AJ72" s="248">
        <v>45291</v>
      </c>
      <c r="AK72" s="88">
        <f t="shared" si="0"/>
        <v>364</v>
      </c>
      <c r="AL72" s="249">
        <v>1049000</v>
      </c>
      <c r="AM72" s="91"/>
      <c r="AN72" s="447"/>
      <c r="AO72" s="447"/>
      <c r="AP72" s="466"/>
      <c r="AQ72" s="506"/>
      <c r="AR72" s="497"/>
      <c r="AS72" s="497"/>
      <c r="AT72" s="497"/>
      <c r="AU72" s="466"/>
      <c r="AV72" s="505"/>
      <c r="AW72" s="447"/>
      <c r="AX72" s="447"/>
      <c r="AY72" s="500"/>
      <c r="AZ72" s="447"/>
      <c r="BA72" s="501"/>
      <c r="BB72" s="502"/>
      <c r="BC72" s="502"/>
    </row>
    <row r="73" spans="1:55" ht="92.25" customHeight="1" x14ac:dyDescent="0.25">
      <c r="A73" s="447"/>
      <c r="B73" s="447"/>
      <c r="C73" s="403"/>
      <c r="D73" s="406"/>
      <c r="E73" s="406"/>
      <c r="F73" s="406"/>
      <c r="G73" s="406"/>
      <c r="H73" s="406"/>
      <c r="I73" s="406"/>
      <c r="J73" s="399"/>
      <c r="K73" s="403"/>
      <c r="L73" s="407"/>
      <c r="M73" s="406"/>
      <c r="N73" s="407"/>
      <c r="O73" s="407"/>
      <c r="P73" s="466"/>
      <c r="Q73" s="466"/>
      <c r="R73" s="447"/>
      <c r="S73" s="406"/>
      <c r="T73" s="468"/>
      <c r="U73" s="469"/>
      <c r="V73" s="415"/>
      <c r="W73" s="520"/>
      <c r="X73" s="521"/>
      <c r="Y73" s="497"/>
      <c r="Z73" s="497"/>
      <c r="AA73" s="503"/>
      <c r="AB73" s="504"/>
      <c r="AC73" s="503"/>
      <c r="AD73" s="246" t="s">
        <v>457</v>
      </c>
      <c r="AE73" s="246" t="s">
        <v>458</v>
      </c>
      <c r="AF73" s="87">
        <v>1</v>
      </c>
      <c r="AG73" s="87">
        <v>0</v>
      </c>
      <c r="AH73" s="85">
        <v>20</v>
      </c>
      <c r="AI73" s="247">
        <v>44927</v>
      </c>
      <c r="AJ73" s="248">
        <v>45291</v>
      </c>
      <c r="AK73" s="88">
        <f t="shared" si="0"/>
        <v>364</v>
      </c>
      <c r="AL73" s="249">
        <v>1049000</v>
      </c>
      <c r="AM73" s="91"/>
      <c r="AN73" s="447"/>
      <c r="AO73" s="447"/>
      <c r="AP73" s="466"/>
      <c r="AQ73" s="506"/>
      <c r="AR73" s="497"/>
      <c r="AS73" s="497"/>
      <c r="AT73" s="497"/>
      <c r="AU73" s="466"/>
      <c r="AV73" s="505"/>
      <c r="AW73" s="447"/>
      <c r="AX73" s="447"/>
      <c r="AY73" s="500"/>
      <c r="AZ73" s="447"/>
      <c r="BA73" s="501"/>
      <c r="BB73" s="502"/>
      <c r="BC73" s="502"/>
    </row>
  </sheetData>
  <mergeCells count="427">
    <mergeCell ref="BC69:BC73"/>
    <mergeCell ref="AP69:AP73"/>
    <mergeCell ref="AQ69:AQ73"/>
    <mergeCell ref="AG7:AG8"/>
    <mergeCell ref="BC7:BC8"/>
    <mergeCell ref="J10:J33"/>
    <mergeCell ref="J34:J39"/>
    <mergeCell ref="J40:J53"/>
    <mergeCell ref="J54:J60"/>
    <mergeCell ref="J61:J68"/>
    <mergeCell ref="J69:J73"/>
    <mergeCell ref="V69:V73"/>
    <mergeCell ref="V55:V59"/>
    <mergeCell ref="V44:V53"/>
    <mergeCell ref="V40:V41"/>
    <mergeCell ref="V42:V43"/>
    <mergeCell ref="V34:V39"/>
    <mergeCell ref="V11:V31"/>
    <mergeCell ref="AY54:AY55"/>
    <mergeCell ref="AZ54:AZ55"/>
    <mergeCell ref="BA54:BA55"/>
    <mergeCell ref="BB54:BB55"/>
    <mergeCell ref="W69:W73"/>
    <mergeCell ref="X69:X73"/>
    <mergeCell ref="AU54:AU55"/>
    <mergeCell ref="AV54:AV55"/>
    <mergeCell ref="AW54:AW55"/>
    <mergeCell ref="AX54:AX55"/>
    <mergeCell ref="Y69:Y73"/>
    <mergeCell ref="Z69:Z73"/>
    <mergeCell ref="AA69:AA73"/>
    <mergeCell ref="AB69:AB73"/>
    <mergeCell ref="AC69:AC73"/>
    <mergeCell ref="AA54:AA59"/>
    <mergeCell ref="AB54:AB59"/>
    <mergeCell ref="AC54:AC59"/>
    <mergeCell ref="AD54:AD55"/>
    <mergeCell ref="AC61:AC68"/>
    <mergeCell ref="AD63:AD64"/>
    <mergeCell ref="AD61:AD62"/>
    <mergeCell ref="AV69:AV73"/>
    <mergeCell ref="AT69:AT73"/>
    <mergeCell ref="AW69:AW73"/>
    <mergeCell ref="AS54:AS59"/>
    <mergeCell ref="AT54:AT59"/>
    <mergeCell ref="AX69:AX73"/>
    <mergeCell ref="AN69:AN73"/>
    <mergeCell ref="AO69:AO73"/>
    <mergeCell ref="AY69:AY73"/>
    <mergeCell ref="AZ69:AZ73"/>
    <mergeCell ref="BA69:BA73"/>
    <mergeCell ref="BB69:BB73"/>
    <mergeCell ref="A64:A73"/>
    <mergeCell ref="B9:B73"/>
    <mergeCell ref="C9:C73"/>
    <mergeCell ref="D69:D73"/>
    <mergeCell ref="E69:E73"/>
    <mergeCell ref="F69:F73"/>
    <mergeCell ref="G69:G73"/>
    <mergeCell ref="H69:H73"/>
    <mergeCell ref="I69:I73"/>
    <mergeCell ref="K69:K73"/>
    <mergeCell ref="L69:L73"/>
    <mergeCell ref="M69:M73"/>
    <mergeCell ref="N69:N73"/>
    <mergeCell ref="O69:O73"/>
    <mergeCell ref="P69:P73"/>
    <mergeCell ref="Q69:Q73"/>
    <mergeCell ref="R69:R73"/>
    <mergeCell ref="S69:S73"/>
    <mergeCell ref="T69:T73"/>
    <mergeCell ref="U69:U73"/>
    <mergeCell ref="AR69:AR73"/>
    <mergeCell ref="AS69:AS73"/>
    <mergeCell ref="AU69:AU73"/>
    <mergeCell ref="A9:A20"/>
    <mergeCell ref="A54:A59"/>
    <mergeCell ref="A40:A53"/>
    <mergeCell ref="A34:A39"/>
    <mergeCell ref="A21:A33"/>
    <mergeCell ref="AD67:AD68"/>
    <mergeCell ref="AE67:AE68"/>
    <mergeCell ref="AF67:AF68"/>
    <mergeCell ref="AH67:AH68"/>
    <mergeCell ref="AI67:AI68"/>
    <mergeCell ref="AJ67:AJ68"/>
    <mergeCell ref="AK67:AK68"/>
    <mergeCell ref="AD65:AD66"/>
    <mergeCell ref="AE65:AE66"/>
    <mergeCell ref="AF65:AF66"/>
    <mergeCell ref="AH65:AH66"/>
    <mergeCell ref="AI65:AI66"/>
    <mergeCell ref="AE63:AE64"/>
    <mergeCell ref="AF63:AF64"/>
    <mergeCell ref="AH63:AH64"/>
    <mergeCell ref="AI63:AI64"/>
    <mergeCell ref="AT61:AT68"/>
    <mergeCell ref="AU61:AU68"/>
    <mergeCell ref="AV61:AV62"/>
    <mergeCell ref="AW61:AW62"/>
    <mergeCell ref="AE61:AE62"/>
    <mergeCell ref="AF61:AF62"/>
    <mergeCell ref="AH61:AH62"/>
    <mergeCell ref="AI61:AI62"/>
    <mergeCell ref="AJ61:AJ62"/>
    <mergeCell ref="AK61:AK62"/>
    <mergeCell ref="AL61:AL68"/>
    <mergeCell ref="AM61:AM68"/>
    <mergeCell ref="AP61:AP68"/>
    <mergeCell ref="AJ63:AJ64"/>
    <mergeCell ref="AK63:AK64"/>
    <mergeCell ref="AK65:AK66"/>
    <mergeCell ref="AJ65:AJ66"/>
    <mergeCell ref="AS61:AS68"/>
    <mergeCell ref="AR61:AR68"/>
    <mergeCell ref="AQ61:AQ68"/>
    <mergeCell ref="D61:D68"/>
    <mergeCell ref="E61:E68"/>
    <mergeCell ref="F61:F68"/>
    <mergeCell ref="G61:G68"/>
    <mergeCell ref="H61:H68"/>
    <mergeCell ref="I61:I68"/>
    <mergeCell ref="K61:K68"/>
    <mergeCell ref="AA61:AA68"/>
    <mergeCell ref="AB61:AB68"/>
    <mergeCell ref="X55:X59"/>
    <mergeCell ref="Y55:Y59"/>
    <mergeCell ref="Z55:Z59"/>
    <mergeCell ref="AE54:AE55"/>
    <mergeCell ref="AF54:AF55"/>
    <mergeCell ref="AH54:AH55"/>
    <mergeCell ref="AI54:AI55"/>
    <mergeCell ref="AJ54:AJ55"/>
    <mergeCell ref="AK54:AK55"/>
    <mergeCell ref="AG54:AG55"/>
    <mergeCell ref="D54:D60"/>
    <mergeCell ref="E54:E60"/>
    <mergeCell ref="F54:F60"/>
    <mergeCell ref="G54:G60"/>
    <mergeCell ref="H54:H60"/>
    <mergeCell ref="I54:I60"/>
    <mergeCell ref="K54:K60"/>
    <mergeCell ref="L55:L59"/>
    <mergeCell ref="M55:M59"/>
    <mergeCell ref="N55:N59"/>
    <mergeCell ref="O55:O59"/>
    <mergeCell ref="P55:P59"/>
    <mergeCell ref="Q55:Q59"/>
    <mergeCell ref="R55:R59"/>
    <mergeCell ref="S55:S59"/>
    <mergeCell ref="T55:T59"/>
    <mergeCell ref="U55:U59"/>
    <mergeCell ref="W55:W59"/>
    <mergeCell ref="AU43:AU53"/>
    <mergeCell ref="AQ41:AQ42"/>
    <mergeCell ref="AR41:AR42"/>
    <mergeCell ref="AS41:AS42"/>
    <mergeCell ref="AT41:AT42"/>
    <mergeCell ref="AX41:AX42"/>
    <mergeCell ref="AY41:AY42"/>
    <mergeCell ref="AV43:AV53"/>
    <mergeCell ref="AW43:AW53"/>
    <mergeCell ref="AX43:AX53"/>
    <mergeCell ref="AY43:AY53"/>
    <mergeCell ref="AQ43:AQ53"/>
    <mergeCell ref="AR43:AR53"/>
    <mergeCell ref="AS43:AS53"/>
    <mergeCell ref="AJ43:AJ53"/>
    <mergeCell ref="AL34:AL39"/>
    <mergeCell ref="AP34:AP39"/>
    <mergeCell ref="AQ34:AQ39"/>
    <mergeCell ref="AR34:AR39"/>
    <mergeCell ref="AS34:AS39"/>
    <mergeCell ref="AT34:AT39"/>
    <mergeCell ref="L42:L43"/>
    <mergeCell ref="M42:M43"/>
    <mergeCell ref="N42:N43"/>
    <mergeCell ref="O42:O43"/>
    <mergeCell ref="P42:P43"/>
    <mergeCell ref="Q42:Q43"/>
    <mergeCell ref="AT43:AT53"/>
    <mergeCell ref="Q44:Q52"/>
    <mergeCell ref="S44:S53"/>
    <mergeCell ref="T44:T53"/>
    <mergeCell ref="U44:U53"/>
    <mergeCell ref="W44:W53"/>
    <mergeCell ref="X44:X53"/>
    <mergeCell ref="Y44:Y53"/>
    <mergeCell ref="Z44:Z53"/>
    <mergeCell ref="AK43:AK53"/>
    <mergeCell ref="W42:W43"/>
    <mergeCell ref="X42:X43"/>
    <mergeCell ref="Y42:Y43"/>
    <mergeCell ref="Z42:Z43"/>
    <mergeCell ref="AA43:AA53"/>
    <mergeCell ref="AB43:AB53"/>
    <mergeCell ref="AC43:AC53"/>
    <mergeCell ref="L44:L53"/>
    <mergeCell ref="M44:M53"/>
    <mergeCell ref="N44:N53"/>
    <mergeCell ref="O44:O53"/>
    <mergeCell ref="P44:P52"/>
    <mergeCell ref="O40:O41"/>
    <mergeCell ref="P40:P41"/>
    <mergeCell ref="Q40:Q41"/>
    <mergeCell ref="R40:R53"/>
    <mergeCell ref="S40:S41"/>
    <mergeCell ref="T40:T41"/>
    <mergeCell ref="U40:U41"/>
    <mergeCell ref="S42:S43"/>
    <mergeCell ref="T42:T43"/>
    <mergeCell ref="U42:U43"/>
    <mergeCell ref="AU32:AU33"/>
    <mergeCell ref="AV32:AV33"/>
    <mergeCell ref="AW32:AW33"/>
    <mergeCell ref="AX32:AX33"/>
    <mergeCell ref="AT32:AT33"/>
    <mergeCell ref="Y21:Y30"/>
    <mergeCell ref="D34:D39"/>
    <mergeCell ref="E34:E39"/>
    <mergeCell ref="F34:F39"/>
    <mergeCell ref="G34:G39"/>
    <mergeCell ref="H34:H39"/>
    <mergeCell ref="I34:I39"/>
    <mergeCell ref="L34:L39"/>
    <mergeCell ref="M34:M39"/>
    <mergeCell ref="N34:N39"/>
    <mergeCell ref="O34:O39"/>
    <mergeCell ref="P34:P39"/>
    <mergeCell ref="Q34:Q39"/>
    <mergeCell ref="R34:R39"/>
    <mergeCell ref="S34:S39"/>
    <mergeCell ref="T34:T39"/>
    <mergeCell ref="U34:U39"/>
    <mergeCell ref="AA34:AA39"/>
    <mergeCell ref="AB34:AB39"/>
    <mergeCell ref="R32:R33"/>
    <mergeCell ref="AA32:AA33"/>
    <mergeCell ref="AB32:AB33"/>
    <mergeCell ref="AC32:AC33"/>
    <mergeCell ref="AD32:AD33"/>
    <mergeCell ref="AE32:AE33"/>
    <mergeCell ref="AF32:AF33"/>
    <mergeCell ref="AH32:AH33"/>
    <mergeCell ref="AI32:AI33"/>
    <mergeCell ref="AT21:AT30"/>
    <mergeCell ref="AT11:AT20"/>
    <mergeCell ref="AU21:AU30"/>
    <mergeCell ref="AV21:AV30"/>
    <mergeCell ref="AW21:AW30"/>
    <mergeCell ref="AX21:AX30"/>
    <mergeCell ref="AY21:AY30"/>
    <mergeCell ref="AZ21:AZ30"/>
    <mergeCell ref="BA21:BA22"/>
    <mergeCell ref="BA23:BA24"/>
    <mergeCell ref="AU11:AU20"/>
    <mergeCell ref="AV11:AV20"/>
    <mergeCell ref="AW11:AW20"/>
    <mergeCell ref="AX11:AX20"/>
    <mergeCell ref="AY11:AY20"/>
    <mergeCell ref="AZ11:AZ20"/>
    <mergeCell ref="BA11:BA14"/>
    <mergeCell ref="BA15:BA18"/>
    <mergeCell ref="BA19:BA20"/>
    <mergeCell ref="AP32:AP33"/>
    <mergeCell ref="AQ32:AQ33"/>
    <mergeCell ref="AR32:AR33"/>
    <mergeCell ref="AL43:AL53"/>
    <mergeCell ref="AS11:AS20"/>
    <mergeCell ref="AP41:AP42"/>
    <mergeCell ref="AM43:AM53"/>
    <mergeCell ref="AP43:AP53"/>
    <mergeCell ref="AM11:AM20"/>
    <mergeCell ref="AP11:AP20"/>
    <mergeCell ref="AQ11:AQ20"/>
    <mergeCell ref="AR11:AR20"/>
    <mergeCell ref="AN9:AN68"/>
    <mergeCell ref="AO9:AO68"/>
    <mergeCell ref="AL21:AL30"/>
    <mergeCell ref="AM21:AM30"/>
    <mergeCell ref="AP21:AP30"/>
    <mergeCell ref="AQ21:AQ30"/>
    <mergeCell ref="AR21:AR30"/>
    <mergeCell ref="AS21:AS30"/>
    <mergeCell ref="AS32:AS33"/>
    <mergeCell ref="AP54:AP59"/>
    <mergeCell ref="AQ54:AQ59"/>
    <mergeCell ref="AR54:AR59"/>
    <mergeCell ref="AL54:AL59"/>
    <mergeCell ref="AM54:AM59"/>
    <mergeCell ref="Y11:Y20"/>
    <mergeCell ref="Z11:Z20"/>
    <mergeCell ref="AA11:AA20"/>
    <mergeCell ref="AB11:AB20"/>
    <mergeCell ref="AC11:AC20"/>
    <mergeCell ref="AI11:AI20"/>
    <mergeCell ref="AJ11:AJ20"/>
    <mergeCell ref="AK11:AK20"/>
    <mergeCell ref="AL11:AL20"/>
    <mergeCell ref="AJ32:AJ33"/>
    <mergeCell ref="AK32:AK33"/>
    <mergeCell ref="AL32:AL33"/>
    <mergeCell ref="AM32:AM33"/>
    <mergeCell ref="AK21:AK30"/>
    <mergeCell ref="Z21:Z30"/>
    <mergeCell ref="AA21:AA30"/>
    <mergeCell ref="AB21:AB30"/>
    <mergeCell ref="AC21:AC30"/>
    <mergeCell ref="AI21:AI30"/>
    <mergeCell ref="AJ21:AJ30"/>
    <mergeCell ref="AC34:AC39"/>
    <mergeCell ref="AI43:AI53"/>
    <mergeCell ref="O11:O31"/>
    <mergeCell ref="P11:P31"/>
    <mergeCell ref="Q11:Q31"/>
    <mergeCell ref="R11:R31"/>
    <mergeCell ref="S11:S31"/>
    <mergeCell ref="T11:T31"/>
    <mergeCell ref="U11:U31"/>
    <mergeCell ref="W11:W20"/>
    <mergeCell ref="X11:X20"/>
    <mergeCell ref="W21:W30"/>
    <mergeCell ref="X21:X30"/>
    <mergeCell ref="D10:D33"/>
    <mergeCell ref="E10:E33"/>
    <mergeCell ref="F10:F33"/>
    <mergeCell ref="G10:G33"/>
    <mergeCell ref="H10:H33"/>
    <mergeCell ref="I10:I33"/>
    <mergeCell ref="L11:L31"/>
    <mergeCell ref="M11:M31"/>
    <mergeCell ref="N11:N31"/>
    <mergeCell ref="K9:K53"/>
    <mergeCell ref="D40:D53"/>
    <mergeCell ref="E40:E53"/>
    <mergeCell ref="F40:F53"/>
    <mergeCell ref="G40:G53"/>
    <mergeCell ref="H40:H53"/>
    <mergeCell ref="I40:I53"/>
    <mergeCell ref="L40:L41"/>
    <mergeCell ref="M40:M41"/>
    <mergeCell ref="N40:N41"/>
    <mergeCell ref="C7:C8"/>
    <mergeCell ref="D7:D8"/>
    <mergeCell ref="E7:E8"/>
    <mergeCell ref="F7:F8"/>
    <mergeCell ref="G7:G8"/>
    <mergeCell ref="I7:I8"/>
    <mergeCell ref="AB7:AB8"/>
    <mergeCell ref="K7:K8"/>
    <mergeCell ref="L7:L8"/>
    <mergeCell ref="M7:M8"/>
    <mergeCell ref="N7:N8"/>
    <mergeCell ref="O7:O8"/>
    <mergeCell ref="P7:Q7"/>
    <mergeCell ref="H7:H8"/>
    <mergeCell ref="J7:J8"/>
    <mergeCell ref="V7:V8"/>
    <mergeCell ref="B5:C5"/>
    <mergeCell ref="D5:AV5"/>
    <mergeCell ref="D1:AU1"/>
    <mergeCell ref="D2:AU2"/>
    <mergeCell ref="D3:AU3"/>
    <mergeCell ref="D4:AU4"/>
    <mergeCell ref="B1:C4"/>
    <mergeCell ref="AI7:AI8"/>
    <mergeCell ref="R7:R8"/>
    <mergeCell ref="S7:S8"/>
    <mergeCell ref="T7:T8"/>
    <mergeCell ref="U7:U8"/>
    <mergeCell ref="AA7:AA8"/>
    <mergeCell ref="Y7:Y8"/>
    <mergeCell ref="Z7:Z8"/>
    <mergeCell ref="AC7:AC8"/>
    <mergeCell ref="AD7:AD8"/>
    <mergeCell ref="AE7:AE8"/>
    <mergeCell ref="AF7:AF8"/>
    <mergeCell ref="AH7:AH8"/>
    <mergeCell ref="AT7:AT8"/>
    <mergeCell ref="AU7:AU8"/>
    <mergeCell ref="AJ7:AJ8"/>
    <mergeCell ref="AK7:AK8"/>
    <mergeCell ref="BB7:BB8"/>
    <mergeCell ref="BA6:BB6"/>
    <mergeCell ref="A7:A8"/>
    <mergeCell ref="W7:W8"/>
    <mergeCell ref="X7:X8"/>
    <mergeCell ref="A6:U6"/>
    <mergeCell ref="W6:Z6"/>
    <mergeCell ref="AL6:AP6"/>
    <mergeCell ref="AA6:AK6"/>
    <mergeCell ref="AQ6:AZ6"/>
    <mergeCell ref="AV7:AV8"/>
    <mergeCell ref="AW7:AW8"/>
    <mergeCell ref="AX7:AX8"/>
    <mergeCell ref="AY7:AY8"/>
    <mergeCell ref="AZ7:AZ8"/>
    <mergeCell ref="AL7:AL8"/>
    <mergeCell ref="AM7:AM8"/>
    <mergeCell ref="AN7:AN8"/>
    <mergeCell ref="AO7:AO8"/>
    <mergeCell ref="AP7:AP8"/>
    <mergeCell ref="AQ7:AQ8"/>
    <mergeCell ref="AR7:AR8"/>
    <mergeCell ref="AS7:AS8"/>
    <mergeCell ref="B7:B8"/>
    <mergeCell ref="AZ63:AZ64"/>
    <mergeCell ref="AY63:AY64"/>
    <mergeCell ref="AX63:AX64"/>
    <mergeCell ref="AW63:AW64"/>
    <mergeCell ref="AV63:AV64"/>
    <mergeCell ref="AZ61:AZ62"/>
    <mergeCell ref="AY61:AY62"/>
    <mergeCell ref="AX61:AX62"/>
    <mergeCell ref="BA7:BA8"/>
    <mergeCell ref="BA9:BA10"/>
    <mergeCell ref="AX34:AX39"/>
    <mergeCell ref="AZ67:AZ68"/>
    <mergeCell ref="AY67:AY68"/>
    <mergeCell ref="AX67:AX68"/>
    <mergeCell ref="AW67:AW68"/>
    <mergeCell ref="AV67:AV68"/>
    <mergeCell ref="AZ65:AZ66"/>
    <mergeCell ref="AY65:AY66"/>
    <mergeCell ref="AX65:AX66"/>
    <mergeCell ref="AW65:AW66"/>
    <mergeCell ref="AV65:AV6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60"/>
  <sheetViews>
    <sheetView tabSelected="1" topLeftCell="B1" zoomScale="60" zoomScaleNormal="60" workbookViewId="0">
      <selection activeCell="B1" sqref="B1:C4"/>
    </sheetView>
  </sheetViews>
  <sheetFormatPr baseColWidth="10" defaultColWidth="11.42578125" defaultRowHeight="18.75" x14ac:dyDescent="0.25"/>
  <cols>
    <col min="1" max="1" width="24.140625" customWidth="1"/>
    <col min="2" max="2" width="23.42578125" customWidth="1"/>
    <col min="3" max="3" width="22.5703125" customWidth="1"/>
    <col min="4" max="4" width="23.140625" customWidth="1"/>
    <col min="5" max="5" width="23.28515625" customWidth="1"/>
    <col min="6" max="6" width="21" customWidth="1"/>
    <col min="7" max="7" width="21.42578125" customWidth="1"/>
    <col min="8" max="8" width="21.7109375" customWidth="1"/>
    <col min="9" max="10" width="30.42578125" customWidth="1"/>
    <col min="11" max="11" width="23.7109375" customWidth="1"/>
    <col min="12" max="12" width="34.28515625" customWidth="1"/>
    <col min="13" max="13" width="23" customWidth="1"/>
    <col min="14" max="14" width="35.42578125" customWidth="1"/>
    <col min="15" max="15" width="35.140625" style="2" customWidth="1"/>
    <col min="16" max="16" width="15.5703125" style="2" customWidth="1"/>
    <col min="17" max="17" width="17.7109375" style="2" customWidth="1"/>
    <col min="18" max="18" width="64" style="2" customWidth="1"/>
    <col min="19" max="19" width="27.42578125" style="3" customWidth="1"/>
    <col min="20" max="20" width="25.5703125" style="4" customWidth="1"/>
    <col min="21" max="22" width="20.28515625" style="5" customWidth="1"/>
    <col min="23" max="23" width="23.28515625" style="6" customWidth="1"/>
    <col min="24" max="24" width="24.7109375" style="7" customWidth="1"/>
    <col min="25" max="25" width="21.7109375" style="8" customWidth="1"/>
    <col min="26" max="26" width="52.5703125" style="9" customWidth="1"/>
    <col min="27" max="27" width="32.42578125" style="9" customWidth="1"/>
    <col min="28" max="28" width="25.140625" style="10" customWidth="1"/>
    <col min="29" max="29" width="44.28515625" style="10" customWidth="1"/>
    <col min="30" max="30" width="54.7109375" customWidth="1"/>
    <col min="31" max="31" width="30.140625" customWidth="1"/>
    <col min="32" max="33" width="25" customWidth="1"/>
    <col min="34" max="34" width="40.7109375" style="11" customWidth="1"/>
    <col min="35" max="35" width="20.28515625" style="12" customWidth="1"/>
    <col min="36" max="36" width="25.7109375" style="13" customWidth="1"/>
    <col min="37" max="37" width="22.5703125" customWidth="1"/>
    <col min="38" max="38" width="24.140625" customWidth="1"/>
    <col min="39" max="39" width="22" customWidth="1"/>
    <col min="40" max="40" width="23" customWidth="1"/>
    <col min="41" max="42" width="23.42578125" customWidth="1"/>
    <col min="43" max="43" width="28.42578125" customWidth="1"/>
    <col min="44" max="44" width="25" customWidth="1"/>
    <col min="45" max="45" width="48" customWidth="1"/>
    <col min="46" max="46" width="30.7109375" customWidth="1"/>
    <col min="47" max="47" width="28.28515625" customWidth="1"/>
    <col min="48" max="48" width="63.85546875" customWidth="1"/>
    <col min="49" max="49" width="19.42578125" customWidth="1"/>
    <col min="50" max="50" width="18.85546875" customWidth="1"/>
    <col min="51" max="51" width="25.5703125" customWidth="1"/>
    <col min="52" max="52" width="48.42578125" customWidth="1"/>
    <col min="53" max="53" width="63" customWidth="1"/>
    <col min="54" max="54" width="77.140625" customWidth="1"/>
    <col min="55" max="55" width="87.140625" customWidth="1"/>
    <col min="60" max="60" width="27.42578125" customWidth="1"/>
  </cols>
  <sheetData>
    <row r="1" spans="1:55" ht="45" customHeight="1" x14ac:dyDescent="0.25">
      <c r="B1" s="376" t="s">
        <v>108</v>
      </c>
      <c r="C1" s="376"/>
      <c r="D1" s="373" t="s">
        <v>109</v>
      </c>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5"/>
      <c r="AV1" s="14" t="s">
        <v>110</v>
      </c>
    </row>
    <row r="2" spans="1:55" ht="47.25" customHeight="1" x14ac:dyDescent="0.25">
      <c r="B2" s="376"/>
      <c r="C2" s="376"/>
      <c r="D2" s="373" t="s">
        <v>111</v>
      </c>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5"/>
      <c r="AV2" s="14" t="s">
        <v>112</v>
      </c>
      <c r="BA2" s="218"/>
    </row>
    <row r="3" spans="1:55" ht="35.25" customHeight="1" x14ac:dyDescent="0.25">
      <c r="B3" s="376"/>
      <c r="C3" s="376"/>
      <c r="D3" s="373" t="s">
        <v>113</v>
      </c>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5"/>
      <c r="AV3" s="14" t="s">
        <v>114</v>
      </c>
    </row>
    <row r="4" spans="1:55" ht="57.75" customHeight="1" x14ac:dyDescent="0.25">
      <c r="B4" s="376"/>
      <c r="C4" s="376"/>
      <c r="D4" s="373" t="s">
        <v>115</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5"/>
      <c r="AV4" s="14" t="s">
        <v>116</v>
      </c>
    </row>
    <row r="5" spans="1:55" ht="57.75" customHeight="1" x14ac:dyDescent="0.25">
      <c r="B5" s="370" t="s">
        <v>459</v>
      </c>
      <c r="C5" s="370"/>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2"/>
    </row>
    <row r="6" spans="1:55" ht="41.25" customHeight="1" thickBot="1" x14ac:dyDescent="0.3">
      <c r="A6" s="353" t="s">
        <v>1</v>
      </c>
      <c r="B6" s="353"/>
      <c r="C6" s="353"/>
      <c r="D6" s="353"/>
      <c r="E6" s="353"/>
      <c r="F6" s="353"/>
      <c r="G6" s="353"/>
      <c r="H6" s="353"/>
      <c r="I6" s="353"/>
      <c r="J6" s="353"/>
      <c r="K6" s="353"/>
      <c r="L6" s="353"/>
      <c r="M6" s="353"/>
      <c r="N6" s="353"/>
      <c r="O6" s="353"/>
      <c r="P6" s="353"/>
      <c r="Q6" s="353"/>
      <c r="R6" s="353"/>
      <c r="S6" s="353"/>
      <c r="T6" s="353"/>
      <c r="U6" s="353"/>
      <c r="V6" s="252"/>
      <c r="W6" s="354" t="s">
        <v>117</v>
      </c>
      <c r="X6" s="354"/>
      <c r="Y6" s="354"/>
      <c r="Z6" s="355"/>
      <c r="AA6" s="358" t="s">
        <v>50</v>
      </c>
      <c r="AB6" s="359"/>
      <c r="AC6" s="359"/>
      <c r="AD6" s="359"/>
      <c r="AE6" s="359"/>
      <c r="AF6" s="359"/>
      <c r="AG6" s="359"/>
      <c r="AH6" s="359"/>
      <c r="AI6" s="359"/>
      <c r="AJ6" s="359"/>
      <c r="AK6" s="360"/>
      <c r="AL6" s="356" t="s">
        <v>71</v>
      </c>
      <c r="AM6" s="357"/>
      <c r="AN6" s="357"/>
      <c r="AO6" s="357"/>
      <c r="AP6" s="357"/>
      <c r="AQ6" s="361" t="s">
        <v>82</v>
      </c>
      <c r="AR6" s="361"/>
      <c r="AS6" s="361"/>
      <c r="AT6" s="361"/>
      <c r="AU6" s="361"/>
      <c r="AV6" s="361"/>
      <c r="AW6" s="361"/>
      <c r="AX6" s="361"/>
      <c r="AY6" s="361"/>
      <c r="AZ6" s="620"/>
      <c r="BA6" s="529" t="s">
        <v>118</v>
      </c>
      <c r="BB6" s="529"/>
      <c r="BC6" s="529"/>
    </row>
    <row r="7" spans="1:55" s="1" customFormat="1" ht="57.75" customHeight="1" x14ac:dyDescent="0.2">
      <c r="A7" s="349" t="s">
        <v>2</v>
      </c>
      <c r="B7" s="619" t="s">
        <v>4</v>
      </c>
      <c r="C7" s="619" t="s">
        <v>6</v>
      </c>
      <c r="D7" s="312" t="s">
        <v>8</v>
      </c>
      <c r="E7" s="312" t="s">
        <v>10</v>
      </c>
      <c r="F7" s="312" t="s">
        <v>12</v>
      </c>
      <c r="G7" s="361" t="s">
        <v>14</v>
      </c>
      <c r="H7" s="361" t="s">
        <v>16</v>
      </c>
      <c r="I7" s="361" t="s">
        <v>18</v>
      </c>
      <c r="J7" s="383" t="s">
        <v>119</v>
      </c>
      <c r="K7" s="312" t="s">
        <v>120</v>
      </c>
      <c r="L7" s="312" t="s">
        <v>22</v>
      </c>
      <c r="M7" s="312" t="s">
        <v>24</v>
      </c>
      <c r="N7" s="312" t="s">
        <v>26</v>
      </c>
      <c r="O7" s="312" t="s">
        <v>28</v>
      </c>
      <c r="P7" s="384" t="s">
        <v>121</v>
      </c>
      <c r="Q7" s="384"/>
      <c r="R7" s="378" t="s">
        <v>32</v>
      </c>
      <c r="S7" s="379" t="s">
        <v>34</v>
      </c>
      <c r="T7" s="379" t="s">
        <v>36</v>
      </c>
      <c r="U7" s="379" t="s">
        <v>38</v>
      </c>
      <c r="V7" s="907" t="s">
        <v>122</v>
      </c>
      <c r="W7" s="351" t="s">
        <v>42</v>
      </c>
      <c r="X7" s="351" t="s">
        <v>44</v>
      </c>
      <c r="Y7" s="351" t="s">
        <v>46</v>
      </c>
      <c r="Z7" s="351" t="s">
        <v>48</v>
      </c>
      <c r="AA7" s="379" t="s">
        <v>51</v>
      </c>
      <c r="AB7" s="379" t="s">
        <v>53</v>
      </c>
      <c r="AC7" s="379" t="s">
        <v>55</v>
      </c>
      <c r="AD7" s="377" t="s">
        <v>57</v>
      </c>
      <c r="AE7" s="377" t="s">
        <v>59</v>
      </c>
      <c r="AF7" s="377" t="s">
        <v>61</v>
      </c>
      <c r="AG7" s="621" t="s">
        <v>123</v>
      </c>
      <c r="AH7" s="377" t="s">
        <v>63</v>
      </c>
      <c r="AI7" s="377" t="s">
        <v>65</v>
      </c>
      <c r="AJ7" s="377" t="s">
        <v>67</v>
      </c>
      <c r="AK7" s="369" t="s">
        <v>69</v>
      </c>
      <c r="AL7" s="369" t="s">
        <v>72</v>
      </c>
      <c r="AM7" s="369" t="s">
        <v>74</v>
      </c>
      <c r="AN7" s="369" t="s">
        <v>76</v>
      </c>
      <c r="AO7" s="369" t="s">
        <v>78</v>
      </c>
      <c r="AP7" s="369" t="s">
        <v>80</v>
      </c>
      <c r="AQ7" s="369" t="s">
        <v>83</v>
      </c>
      <c r="AR7" s="369" t="s">
        <v>85</v>
      </c>
      <c r="AS7" s="369" t="s">
        <v>87</v>
      </c>
      <c r="AT7" s="380" t="s">
        <v>89</v>
      </c>
      <c r="AU7" s="381" t="s">
        <v>91</v>
      </c>
      <c r="AV7" s="362" t="s">
        <v>93</v>
      </c>
      <c r="AW7" s="364" t="s">
        <v>95</v>
      </c>
      <c r="AX7" s="362" t="s">
        <v>97</v>
      </c>
      <c r="AY7" s="366" t="s">
        <v>99</v>
      </c>
      <c r="AZ7" s="368" t="s">
        <v>101</v>
      </c>
      <c r="BA7" s="619" t="s">
        <v>104</v>
      </c>
      <c r="BB7" s="619" t="s">
        <v>106</v>
      </c>
      <c r="BC7" s="924" t="s">
        <v>124</v>
      </c>
    </row>
    <row r="8" spans="1:55" s="1" customFormat="1" ht="23.25" customHeight="1" thickBot="1" x14ac:dyDescent="0.25">
      <c r="A8" s="618"/>
      <c r="B8" s="346"/>
      <c r="C8" s="346"/>
      <c r="D8" s="346"/>
      <c r="E8" s="346"/>
      <c r="F8" s="346"/>
      <c r="G8" s="383"/>
      <c r="H8" s="383"/>
      <c r="I8" s="383"/>
      <c r="J8" s="384"/>
      <c r="K8" s="346"/>
      <c r="L8" s="346"/>
      <c r="M8" s="346"/>
      <c r="N8" s="346"/>
      <c r="O8" s="346"/>
      <c r="P8" s="48" t="s">
        <v>125</v>
      </c>
      <c r="Q8" s="48" t="s">
        <v>126</v>
      </c>
      <c r="R8" s="378"/>
      <c r="S8" s="379"/>
      <c r="T8" s="379"/>
      <c r="U8" s="379"/>
      <c r="V8" s="907"/>
      <c r="W8" s="352"/>
      <c r="X8" s="352"/>
      <c r="Y8" s="352"/>
      <c r="Z8" s="352"/>
      <c r="AA8" s="379"/>
      <c r="AB8" s="379"/>
      <c r="AC8" s="379"/>
      <c r="AD8" s="377"/>
      <c r="AE8" s="377"/>
      <c r="AF8" s="377"/>
      <c r="AG8" s="622"/>
      <c r="AH8" s="377"/>
      <c r="AI8" s="377"/>
      <c r="AJ8" s="377"/>
      <c r="AK8" s="369"/>
      <c r="AL8" s="369"/>
      <c r="AM8" s="369"/>
      <c r="AN8" s="369"/>
      <c r="AO8" s="369"/>
      <c r="AP8" s="369"/>
      <c r="AQ8" s="369"/>
      <c r="AR8" s="369"/>
      <c r="AS8" s="369"/>
      <c r="AT8" s="380"/>
      <c r="AU8" s="382"/>
      <c r="AV8" s="363"/>
      <c r="AW8" s="365"/>
      <c r="AX8" s="363"/>
      <c r="AY8" s="367"/>
      <c r="AZ8" s="368"/>
      <c r="BA8" s="346"/>
      <c r="BB8" s="346"/>
      <c r="BC8" s="925"/>
    </row>
    <row r="9" spans="1:55" s="41" customFormat="1" ht="285.75" customHeight="1" x14ac:dyDescent="0.25">
      <c r="A9" s="623" t="s">
        <v>460</v>
      </c>
      <c r="B9" s="623" t="s">
        <v>128</v>
      </c>
      <c r="C9" s="623" t="s">
        <v>461</v>
      </c>
      <c r="D9" s="623" t="s">
        <v>462</v>
      </c>
      <c r="E9" s="623" t="s">
        <v>463</v>
      </c>
      <c r="F9" s="623" t="s">
        <v>464</v>
      </c>
      <c r="G9" s="623" t="s">
        <v>465</v>
      </c>
      <c r="H9" s="623" t="s">
        <v>466</v>
      </c>
      <c r="I9" s="623">
        <v>0.53</v>
      </c>
      <c r="J9" s="627" t="s">
        <v>467</v>
      </c>
      <c r="K9" s="623" t="s">
        <v>468</v>
      </c>
      <c r="L9" s="894" t="s">
        <v>469</v>
      </c>
      <c r="M9" s="894" t="s">
        <v>470</v>
      </c>
      <c r="N9" s="894" t="s">
        <v>471</v>
      </c>
      <c r="O9" s="894" t="s">
        <v>472</v>
      </c>
      <c r="P9" s="627"/>
      <c r="Q9" s="627" t="s">
        <v>473</v>
      </c>
      <c r="R9" s="627" t="s">
        <v>474</v>
      </c>
      <c r="S9" s="647">
        <v>4</v>
      </c>
      <c r="T9" s="649">
        <v>1</v>
      </c>
      <c r="U9" s="651">
        <v>3</v>
      </c>
      <c r="V9" s="932">
        <v>0</v>
      </c>
      <c r="W9" s="624" t="s">
        <v>475</v>
      </c>
      <c r="X9" s="666" t="s">
        <v>476</v>
      </c>
      <c r="Y9" s="669" t="s">
        <v>477</v>
      </c>
      <c r="Z9" s="672" t="s">
        <v>478</v>
      </c>
      <c r="AA9" s="661" t="s">
        <v>479</v>
      </c>
      <c r="AB9" s="662">
        <v>2021130010174</v>
      </c>
      <c r="AC9" s="661" t="s">
        <v>480</v>
      </c>
      <c r="AD9" s="51" t="s">
        <v>481</v>
      </c>
      <c r="AE9" s="51" t="s">
        <v>482</v>
      </c>
      <c r="AF9" s="49">
        <v>1</v>
      </c>
      <c r="AG9" s="49">
        <v>0</v>
      </c>
      <c r="AH9" s="49" t="s">
        <v>483</v>
      </c>
      <c r="AI9" s="194">
        <v>44958</v>
      </c>
      <c r="AJ9" s="194">
        <v>45291</v>
      </c>
      <c r="AK9" s="134">
        <f>+AJ9-AI9</f>
        <v>333</v>
      </c>
      <c r="AL9" s="49">
        <v>1057496</v>
      </c>
      <c r="AM9" s="51"/>
      <c r="AN9" s="623" t="s">
        <v>484</v>
      </c>
      <c r="AO9" s="623" t="s">
        <v>485</v>
      </c>
      <c r="AP9" s="627" t="s">
        <v>486</v>
      </c>
      <c r="AQ9" s="627">
        <v>293755674</v>
      </c>
      <c r="AR9" s="627" t="s">
        <v>487</v>
      </c>
      <c r="AS9" s="627" t="s">
        <v>488</v>
      </c>
      <c r="AT9" s="627" t="s">
        <v>489</v>
      </c>
      <c r="AU9" s="49" t="s">
        <v>154</v>
      </c>
      <c r="AV9" s="136" t="s">
        <v>490</v>
      </c>
      <c r="AW9" s="51" t="s">
        <v>491</v>
      </c>
      <c r="AX9" s="51" t="s">
        <v>442</v>
      </c>
      <c r="AY9" s="194">
        <v>44958</v>
      </c>
      <c r="AZ9" s="51"/>
      <c r="BA9" s="51" t="s">
        <v>492</v>
      </c>
      <c r="BB9" s="51" t="s">
        <v>493</v>
      </c>
      <c r="BC9" s="309" t="s">
        <v>494</v>
      </c>
    </row>
    <row r="10" spans="1:55" s="41" customFormat="1" ht="245.25" customHeight="1" x14ac:dyDescent="0.25">
      <c r="A10" s="623"/>
      <c r="B10" s="623"/>
      <c r="C10" s="623"/>
      <c r="D10" s="623"/>
      <c r="E10" s="623"/>
      <c r="F10" s="623"/>
      <c r="G10" s="623"/>
      <c r="H10" s="623"/>
      <c r="I10" s="623"/>
      <c r="J10" s="660"/>
      <c r="K10" s="623"/>
      <c r="L10" s="895"/>
      <c r="M10" s="895"/>
      <c r="N10" s="895"/>
      <c r="O10" s="895"/>
      <c r="P10" s="628"/>
      <c r="Q10" s="628"/>
      <c r="R10" s="628"/>
      <c r="S10" s="648"/>
      <c r="T10" s="650"/>
      <c r="U10" s="652"/>
      <c r="V10" s="932"/>
      <c r="W10" s="625"/>
      <c r="X10" s="667"/>
      <c r="Y10" s="670"/>
      <c r="Z10" s="673"/>
      <c r="AA10" s="661"/>
      <c r="AB10" s="662"/>
      <c r="AC10" s="661"/>
      <c r="AD10" s="51" t="s">
        <v>495</v>
      </c>
      <c r="AE10" s="51" t="s">
        <v>482</v>
      </c>
      <c r="AF10" s="49">
        <v>1</v>
      </c>
      <c r="AG10" s="49">
        <v>0</v>
      </c>
      <c r="AH10" s="49" t="s">
        <v>496</v>
      </c>
      <c r="AI10" s="194">
        <v>44958</v>
      </c>
      <c r="AJ10" s="194">
        <v>45291</v>
      </c>
      <c r="AK10" s="134">
        <f>+AJ10-AI10</f>
        <v>333</v>
      </c>
      <c r="AL10" s="49">
        <v>1057496</v>
      </c>
      <c r="AM10" s="51"/>
      <c r="AN10" s="623"/>
      <c r="AO10" s="623"/>
      <c r="AP10" s="660"/>
      <c r="AQ10" s="660"/>
      <c r="AR10" s="660"/>
      <c r="AS10" s="660"/>
      <c r="AT10" s="660"/>
      <c r="AU10" s="49" t="s">
        <v>154</v>
      </c>
      <c r="AV10" s="136" t="s">
        <v>490</v>
      </c>
      <c r="AW10" s="51" t="s">
        <v>491</v>
      </c>
      <c r="AX10" s="51" t="s">
        <v>442</v>
      </c>
      <c r="AY10" s="194">
        <v>44958</v>
      </c>
      <c r="AZ10" s="51"/>
      <c r="BA10" s="51" t="s">
        <v>497</v>
      </c>
      <c r="BB10" s="51" t="s">
        <v>498</v>
      </c>
      <c r="BC10" s="306" t="s">
        <v>499</v>
      </c>
    </row>
    <row r="11" spans="1:55" ht="279" customHeight="1" x14ac:dyDescent="0.25">
      <c r="A11" s="623"/>
      <c r="B11" s="623"/>
      <c r="C11" s="623"/>
      <c r="D11" s="623"/>
      <c r="E11" s="623"/>
      <c r="F11" s="623"/>
      <c r="G11" s="623"/>
      <c r="H11" s="623"/>
      <c r="I11" s="623"/>
      <c r="J11" s="660"/>
      <c r="K11" s="623"/>
      <c r="L11" s="52" t="s">
        <v>500</v>
      </c>
      <c r="M11" s="52" t="s">
        <v>501</v>
      </c>
      <c r="N11" s="50" t="s">
        <v>471</v>
      </c>
      <c r="O11" s="52" t="s">
        <v>502</v>
      </c>
      <c r="P11" s="53" t="s">
        <v>431</v>
      </c>
      <c r="Q11" s="53"/>
      <c r="R11" s="49" t="s">
        <v>503</v>
      </c>
      <c r="S11" s="54">
        <v>4</v>
      </c>
      <c r="T11" s="133">
        <v>1</v>
      </c>
      <c r="U11" s="55">
        <v>3</v>
      </c>
      <c r="V11" s="55">
        <v>0</v>
      </c>
      <c r="W11" s="625"/>
      <c r="X11" s="667"/>
      <c r="Y11" s="670"/>
      <c r="Z11" s="673"/>
      <c r="AA11" s="661"/>
      <c r="AB11" s="662"/>
      <c r="AC11" s="661"/>
      <c r="AD11" s="51" t="s">
        <v>504</v>
      </c>
      <c r="AE11" s="51" t="s">
        <v>482</v>
      </c>
      <c r="AF11" s="53">
        <v>1</v>
      </c>
      <c r="AG11" s="53">
        <v>0</v>
      </c>
      <c r="AH11" s="49" t="s">
        <v>505</v>
      </c>
      <c r="AI11" s="194">
        <v>44958</v>
      </c>
      <c r="AJ11" s="194">
        <v>45291</v>
      </c>
      <c r="AK11" s="134">
        <f>+AJ11-AI11</f>
        <v>333</v>
      </c>
      <c r="AL11" s="49">
        <v>1057496</v>
      </c>
      <c r="AM11" s="56"/>
      <c r="AN11" s="623"/>
      <c r="AO11" s="623"/>
      <c r="AP11" s="660"/>
      <c r="AQ11" s="660"/>
      <c r="AR11" s="660"/>
      <c r="AS11" s="660"/>
      <c r="AT11" s="660"/>
      <c r="AU11" s="49" t="s">
        <v>154</v>
      </c>
      <c r="AV11" s="136" t="s">
        <v>506</v>
      </c>
      <c r="AW11" s="56" t="s">
        <v>507</v>
      </c>
      <c r="AX11" s="51" t="s">
        <v>442</v>
      </c>
      <c r="AY11" s="194">
        <v>44958</v>
      </c>
      <c r="AZ11" s="56"/>
      <c r="BA11" s="51" t="s">
        <v>508</v>
      </c>
      <c r="BB11" s="51" t="s">
        <v>509</v>
      </c>
      <c r="BC11" s="306" t="s">
        <v>499</v>
      </c>
    </row>
    <row r="12" spans="1:55" ht="287.25" customHeight="1" x14ac:dyDescent="0.25">
      <c r="A12" s="623"/>
      <c r="B12" s="623"/>
      <c r="C12" s="623"/>
      <c r="D12" s="623"/>
      <c r="E12" s="623"/>
      <c r="F12" s="623"/>
      <c r="G12" s="623"/>
      <c r="H12" s="623"/>
      <c r="I12" s="623"/>
      <c r="J12" s="628"/>
      <c r="K12" s="623"/>
      <c r="L12" s="52" t="s">
        <v>510</v>
      </c>
      <c r="M12" s="52" t="s">
        <v>511</v>
      </c>
      <c r="N12" s="50" t="s">
        <v>471</v>
      </c>
      <c r="O12" s="52" t="s">
        <v>512</v>
      </c>
      <c r="P12" s="53" t="s">
        <v>431</v>
      </c>
      <c r="Q12" s="53"/>
      <c r="R12" s="49" t="s">
        <v>513</v>
      </c>
      <c r="S12" s="54">
        <v>4</v>
      </c>
      <c r="T12" s="133">
        <v>1</v>
      </c>
      <c r="U12" s="55">
        <v>3</v>
      </c>
      <c r="V12" s="55">
        <v>0</v>
      </c>
      <c r="W12" s="626"/>
      <c r="X12" s="668"/>
      <c r="Y12" s="671"/>
      <c r="Z12" s="674"/>
      <c r="AA12" s="661"/>
      <c r="AB12" s="662"/>
      <c r="AC12" s="661"/>
      <c r="AD12" s="51" t="s">
        <v>514</v>
      </c>
      <c r="AE12" s="51" t="s">
        <v>482</v>
      </c>
      <c r="AF12" s="53">
        <v>5</v>
      </c>
      <c r="AG12" s="53">
        <v>5</v>
      </c>
      <c r="AH12" s="135">
        <v>1</v>
      </c>
      <c r="AI12" s="194">
        <v>44958</v>
      </c>
      <c r="AJ12" s="194">
        <v>45291</v>
      </c>
      <c r="AK12" s="134">
        <f>+AJ12-AI12</f>
        <v>333</v>
      </c>
      <c r="AL12" s="49">
        <v>1057496</v>
      </c>
      <c r="AM12" s="56"/>
      <c r="AN12" s="623"/>
      <c r="AO12" s="623"/>
      <c r="AP12" s="628"/>
      <c r="AQ12" s="628"/>
      <c r="AR12" s="628"/>
      <c r="AS12" s="628"/>
      <c r="AT12" s="628"/>
      <c r="AU12" s="49" t="s">
        <v>154</v>
      </c>
      <c r="AV12" s="137" t="s">
        <v>515</v>
      </c>
      <c r="AW12" s="56" t="s">
        <v>283</v>
      </c>
      <c r="AX12" s="51" t="s">
        <v>442</v>
      </c>
      <c r="AY12" s="194">
        <v>44958</v>
      </c>
      <c r="AZ12" s="56"/>
      <c r="BA12" s="51" t="s">
        <v>516</v>
      </c>
      <c r="BB12" s="51" t="s">
        <v>517</v>
      </c>
      <c r="BC12" s="305" t="s">
        <v>518</v>
      </c>
    </row>
    <row r="13" spans="1:55" ht="345" customHeight="1" x14ac:dyDescent="0.25">
      <c r="A13" s="695" t="s">
        <v>519</v>
      </c>
      <c r="B13" s="695" t="s">
        <v>520</v>
      </c>
      <c r="C13" s="695" t="s">
        <v>521</v>
      </c>
      <c r="D13" s="695" t="s">
        <v>522</v>
      </c>
      <c r="E13" s="695">
        <v>0</v>
      </c>
      <c r="F13" s="695" t="s">
        <v>523</v>
      </c>
      <c r="G13" s="695" t="s">
        <v>524</v>
      </c>
      <c r="H13" s="838" t="s">
        <v>271</v>
      </c>
      <c r="I13" s="838">
        <v>0</v>
      </c>
      <c r="J13" s="875">
        <v>2</v>
      </c>
      <c r="K13" s="695" t="s">
        <v>525</v>
      </c>
      <c r="L13" s="59" t="s">
        <v>526</v>
      </c>
      <c r="M13" s="60" t="s">
        <v>271</v>
      </c>
      <c r="N13" s="59">
        <v>0</v>
      </c>
      <c r="O13" s="61" t="s">
        <v>527</v>
      </c>
      <c r="P13" s="58"/>
      <c r="Q13" s="58" t="s">
        <v>138</v>
      </c>
      <c r="R13" s="57" t="s">
        <v>528</v>
      </c>
      <c r="S13" s="62">
        <v>1000</v>
      </c>
      <c r="T13" s="138">
        <v>391</v>
      </c>
      <c r="U13" s="63">
        <v>609</v>
      </c>
      <c r="V13" s="63">
        <v>251</v>
      </c>
      <c r="W13" s="822" t="s">
        <v>475</v>
      </c>
      <c r="X13" s="825" t="s">
        <v>433</v>
      </c>
      <c r="Y13" s="828" t="s">
        <v>529</v>
      </c>
      <c r="Z13" s="703" t="s">
        <v>530</v>
      </c>
      <c r="AA13" s="706" t="s">
        <v>531</v>
      </c>
      <c r="AB13" s="707" t="s">
        <v>532</v>
      </c>
      <c r="AC13" s="706" t="s">
        <v>533</v>
      </c>
      <c r="AD13" s="211" t="s">
        <v>534</v>
      </c>
      <c r="AE13" s="210" t="s">
        <v>535</v>
      </c>
      <c r="AF13" s="58">
        <v>400</v>
      </c>
      <c r="AG13" s="58">
        <v>251</v>
      </c>
      <c r="AH13" s="173">
        <v>0.15</v>
      </c>
      <c r="AI13" s="201">
        <v>44958</v>
      </c>
      <c r="AJ13" s="201">
        <v>45291</v>
      </c>
      <c r="AK13" s="206">
        <f t="shared" ref="AK13:AK19" si="0">+AJ13-AI13</f>
        <v>333</v>
      </c>
      <c r="AL13" s="278">
        <v>1000</v>
      </c>
      <c r="AM13" s="58"/>
      <c r="AN13" s="695" t="s">
        <v>536</v>
      </c>
      <c r="AO13" s="695" t="s">
        <v>537</v>
      </c>
      <c r="AP13" s="210" t="s">
        <v>279</v>
      </c>
      <c r="AQ13" s="277">
        <v>500000000</v>
      </c>
      <c r="AR13" s="210" t="s">
        <v>442</v>
      </c>
      <c r="AS13" s="210" t="s">
        <v>538</v>
      </c>
      <c r="AT13" s="210" t="s">
        <v>538</v>
      </c>
      <c r="AU13" s="210" t="s">
        <v>154</v>
      </c>
      <c r="AV13" s="210" t="s">
        <v>515</v>
      </c>
      <c r="AW13" s="210" t="s">
        <v>283</v>
      </c>
      <c r="AX13" s="210" t="s">
        <v>442</v>
      </c>
      <c r="AY13" s="196">
        <v>44958</v>
      </c>
      <c r="AZ13" s="211" t="s">
        <v>539</v>
      </c>
      <c r="BA13" s="211" t="s">
        <v>540</v>
      </c>
      <c r="BB13" s="212" t="s">
        <v>541</v>
      </c>
      <c r="BC13" s="307" t="s">
        <v>542</v>
      </c>
    </row>
    <row r="14" spans="1:55" ht="105" customHeight="1" x14ac:dyDescent="0.25">
      <c r="A14" s="695"/>
      <c r="B14" s="695"/>
      <c r="C14" s="695"/>
      <c r="D14" s="695"/>
      <c r="E14" s="838"/>
      <c r="F14" s="838"/>
      <c r="G14" s="695"/>
      <c r="H14" s="838"/>
      <c r="I14" s="838"/>
      <c r="J14" s="876"/>
      <c r="K14" s="695"/>
      <c r="L14" s="59" t="s">
        <v>543</v>
      </c>
      <c r="M14" s="60" t="s">
        <v>271</v>
      </c>
      <c r="N14" s="59">
        <v>0</v>
      </c>
      <c r="O14" s="61" t="s">
        <v>544</v>
      </c>
      <c r="P14" s="58"/>
      <c r="Q14" s="58" t="s">
        <v>138</v>
      </c>
      <c r="R14" s="57" t="s">
        <v>545</v>
      </c>
      <c r="S14" s="62">
        <v>600</v>
      </c>
      <c r="T14" s="138">
        <v>0</v>
      </c>
      <c r="U14" s="63">
        <v>1704</v>
      </c>
      <c r="V14" s="63">
        <v>370</v>
      </c>
      <c r="W14" s="823"/>
      <c r="X14" s="826"/>
      <c r="Y14" s="829"/>
      <c r="Z14" s="704"/>
      <c r="AA14" s="706"/>
      <c r="AB14" s="707"/>
      <c r="AC14" s="706"/>
      <c r="AD14" s="211" t="s">
        <v>546</v>
      </c>
      <c r="AE14" s="211" t="s">
        <v>547</v>
      </c>
      <c r="AF14" s="58">
        <v>1</v>
      </c>
      <c r="AG14" s="58">
        <v>1</v>
      </c>
      <c r="AH14" s="255">
        <v>0.05</v>
      </c>
      <c r="AI14" s="201">
        <v>44958</v>
      </c>
      <c r="AJ14" s="201">
        <v>45291</v>
      </c>
      <c r="AK14" s="206">
        <f t="shared" si="0"/>
        <v>333</v>
      </c>
      <c r="AL14" s="278">
        <v>600</v>
      </c>
      <c r="AM14" s="58"/>
      <c r="AN14" s="695"/>
      <c r="AO14" s="695"/>
      <c r="AP14" s="210" t="s">
        <v>279</v>
      </c>
      <c r="AQ14" s="277">
        <v>500000000</v>
      </c>
      <c r="AR14" s="210" t="s">
        <v>442</v>
      </c>
      <c r="AS14" s="210" t="s">
        <v>538</v>
      </c>
      <c r="AT14" s="210" t="s">
        <v>538</v>
      </c>
      <c r="AU14" s="210" t="s">
        <v>154</v>
      </c>
      <c r="AV14" s="210" t="s">
        <v>515</v>
      </c>
      <c r="AW14" s="210" t="s">
        <v>283</v>
      </c>
      <c r="AX14" s="210" t="s">
        <v>442</v>
      </c>
      <c r="AY14" s="196">
        <v>44958</v>
      </c>
      <c r="AZ14" s="210"/>
      <c r="BA14" s="211" t="s">
        <v>540</v>
      </c>
      <c r="BB14" s="212" t="s">
        <v>541</v>
      </c>
      <c r="BC14" s="276" t="s">
        <v>548</v>
      </c>
    </row>
    <row r="15" spans="1:55" ht="77.25" customHeight="1" x14ac:dyDescent="0.25">
      <c r="A15" s="695"/>
      <c r="B15" s="695"/>
      <c r="C15" s="695"/>
      <c r="D15" s="695"/>
      <c r="E15" s="838"/>
      <c r="F15" s="838"/>
      <c r="G15" s="695"/>
      <c r="H15" s="838"/>
      <c r="I15" s="838"/>
      <c r="J15" s="876"/>
      <c r="K15" s="695"/>
      <c r="L15" s="869" t="s">
        <v>549</v>
      </c>
      <c r="M15" s="872" t="s">
        <v>271</v>
      </c>
      <c r="N15" s="869">
        <v>0</v>
      </c>
      <c r="O15" s="869" t="s">
        <v>550</v>
      </c>
      <c r="P15" s="875" t="s">
        <v>431</v>
      </c>
      <c r="Q15" s="875"/>
      <c r="R15" s="878" t="s">
        <v>432</v>
      </c>
      <c r="S15" s="881">
        <v>1</v>
      </c>
      <c r="T15" s="884">
        <v>0</v>
      </c>
      <c r="U15" s="831">
        <v>2</v>
      </c>
      <c r="V15" s="831">
        <v>2</v>
      </c>
      <c r="W15" s="823"/>
      <c r="X15" s="826"/>
      <c r="Y15" s="829"/>
      <c r="Z15" s="704"/>
      <c r="AA15" s="706"/>
      <c r="AB15" s="707"/>
      <c r="AC15" s="706"/>
      <c r="AD15" s="211" t="s">
        <v>551</v>
      </c>
      <c r="AE15" s="210" t="s">
        <v>552</v>
      </c>
      <c r="AF15" s="58">
        <v>1</v>
      </c>
      <c r="AG15" s="58">
        <v>3</v>
      </c>
      <c r="AH15" s="255">
        <v>0.15</v>
      </c>
      <c r="AI15" s="201">
        <v>44958</v>
      </c>
      <c r="AJ15" s="201">
        <v>45291</v>
      </c>
      <c r="AK15" s="206">
        <f t="shared" si="0"/>
        <v>333</v>
      </c>
      <c r="AL15" s="63">
        <v>1057496</v>
      </c>
      <c r="AM15" s="58"/>
      <c r="AN15" s="695"/>
      <c r="AO15" s="695"/>
      <c r="AP15" s="210" t="s">
        <v>279</v>
      </c>
      <c r="AQ15" s="277">
        <v>500000000</v>
      </c>
      <c r="AR15" s="210" t="s">
        <v>442</v>
      </c>
      <c r="AS15" s="210" t="s">
        <v>538</v>
      </c>
      <c r="AT15" s="210" t="s">
        <v>538</v>
      </c>
      <c r="AU15" s="210" t="s">
        <v>154</v>
      </c>
      <c r="AV15" s="210" t="s">
        <v>515</v>
      </c>
      <c r="AW15" s="210" t="s">
        <v>283</v>
      </c>
      <c r="AX15" s="210" t="s">
        <v>442</v>
      </c>
      <c r="AY15" s="196">
        <v>44958</v>
      </c>
      <c r="AZ15" s="210"/>
      <c r="BA15" s="211" t="s">
        <v>540</v>
      </c>
      <c r="BB15" s="212" t="s">
        <v>541</v>
      </c>
      <c r="BC15" s="942" t="s">
        <v>553</v>
      </c>
    </row>
    <row r="16" spans="1:55" ht="114.75" customHeight="1" x14ac:dyDescent="0.25">
      <c r="A16" s="695"/>
      <c r="B16" s="695"/>
      <c r="C16" s="695"/>
      <c r="D16" s="695"/>
      <c r="E16" s="838"/>
      <c r="F16" s="838"/>
      <c r="G16" s="695"/>
      <c r="H16" s="838"/>
      <c r="I16" s="838"/>
      <c r="J16" s="876"/>
      <c r="K16" s="695"/>
      <c r="L16" s="870"/>
      <c r="M16" s="873"/>
      <c r="N16" s="870"/>
      <c r="O16" s="870"/>
      <c r="P16" s="876"/>
      <c r="Q16" s="876"/>
      <c r="R16" s="879"/>
      <c r="S16" s="882"/>
      <c r="T16" s="885"/>
      <c r="U16" s="832"/>
      <c r="V16" s="832"/>
      <c r="W16" s="823"/>
      <c r="X16" s="826"/>
      <c r="Y16" s="829"/>
      <c r="Z16" s="704"/>
      <c r="AA16" s="706"/>
      <c r="AB16" s="707"/>
      <c r="AC16" s="706"/>
      <c r="AD16" s="211" t="s">
        <v>554</v>
      </c>
      <c r="AE16" s="210" t="s">
        <v>555</v>
      </c>
      <c r="AF16" s="58">
        <v>1</v>
      </c>
      <c r="AG16" s="58" t="s">
        <v>556</v>
      </c>
      <c r="AH16" s="255">
        <v>0.3</v>
      </c>
      <c r="AI16" s="201">
        <v>44958</v>
      </c>
      <c r="AJ16" s="201">
        <v>45291</v>
      </c>
      <c r="AK16" s="206">
        <f t="shared" si="0"/>
        <v>333</v>
      </c>
      <c r="AL16" s="63">
        <v>1057496</v>
      </c>
      <c r="AM16" s="58"/>
      <c r="AN16" s="695"/>
      <c r="AO16" s="695"/>
      <c r="AP16" s="210" t="s">
        <v>279</v>
      </c>
      <c r="AQ16" s="277">
        <v>500000000</v>
      </c>
      <c r="AR16" s="210" t="s">
        <v>442</v>
      </c>
      <c r="AS16" s="210" t="s">
        <v>538</v>
      </c>
      <c r="AT16" s="210" t="s">
        <v>538</v>
      </c>
      <c r="AU16" s="210" t="s">
        <v>154</v>
      </c>
      <c r="AV16" s="210" t="s">
        <v>515</v>
      </c>
      <c r="AW16" s="210" t="s">
        <v>283</v>
      </c>
      <c r="AX16" s="210" t="s">
        <v>442</v>
      </c>
      <c r="AY16" s="196">
        <v>44958</v>
      </c>
      <c r="AZ16" s="210"/>
      <c r="BA16" s="211" t="s">
        <v>540</v>
      </c>
      <c r="BB16" s="212" t="s">
        <v>541</v>
      </c>
      <c r="BC16" s="942"/>
    </row>
    <row r="17" spans="1:55" ht="68.25" customHeight="1" x14ac:dyDescent="0.25">
      <c r="A17" s="695"/>
      <c r="B17" s="695"/>
      <c r="C17" s="695"/>
      <c r="D17" s="695"/>
      <c r="E17" s="838"/>
      <c r="F17" s="838"/>
      <c r="G17" s="695"/>
      <c r="H17" s="838"/>
      <c r="I17" s="838"/>
      <c r="J17" s="876"/>
      <c r="K17" s="695"/>
      <c r="L17" s="870"/>
      <c r="M17" s="873"/>
      <c r="N17" s="870"/>
      <c r="O17" s="870"/>
      <c r="P17" s="876"/>
      <c r="Q17" s="876"/>
      <c r="R17" s="879"/>
      <c r="S17" s="882"/>
      <c r="T17" s="885"/>
      <c r="U17" s="832"/>
      <c r="V17" s="832"/>
      <c r="W17" s="823"/>
      <c r="X17" s="826"/>
      <c r="Y17" s="829"/>
      <c r="Z17" s="704"/>
      <c r="AA17" s="706"/>
      <c r="AB17" s="707"/>
      <c r="AC17" s="706"/>
      <c r="AD17" s="211" t="s">
        <v>557</v>
      </c>
      <c r="AE17" s="210" t="s">
        <v>558</v>
      </c>
      <c r="AF17" s="58">
        <v>1</v>
      </c>
      <c r="AG17" s="58">
        <v>1</v>
      </c>
      <c r="AH17" s="255">
        <v>0.2</v>
      </c>
      <c r="AI17" s="201">
        <v>44958</v>
      </c>
      <c r="AJ17" s="201">
        <v>45291</v>
      </c>
      <c r="AK17" s="206">
        <f t="shared" si="0"/>
        <v>333</v>
      </c>
      <c r="AL17" s="63">
        <v>1057496</v>
      </c>
      <c r="AM17" s="58"/>
      <c r="AN17" s="695"/>
      <c r="AO17" s="695"/>
      <c r="AP17" s="210" t="s">
        <v>279</v>
      </c>
      <c r="AQ17" s="277">
        <v>500000000</v>
      </c>
      <c r="AR17" s="210" t="s">
        <v>442</v>
      </c>
      <c r="AS17" s="210" t="s">
        <v>538</v>
      </c>
      <c r="AT17" s="210" t="s">
        <v>538</v>
      </c>
      <c r="AU17" s="210" t="s">
        <v>154</v>
      </c>
      <c r="AV17" s="210" t="s">
        <v>515</v>
      </c>
      <c r="AW17" s="210" t="s">
        <v>283</v>
      </c>
      <c r="AX17" s="210" t="s">
        <v>442</v>
      </c>
      <c r="AY17" s="196">
        <v>44958</v>
      </c>
      <c r="AZ17" s="210"/>
      <c r="BA17" s="211" t="s">
        <v>540</v>
      </c>
      <c r="BB17" s="212" t="s">
        <v>541</v>
      </c>
      <c r="BC17" s="942"/>
    </row>
    <row r="18" spans="1:55" ht="75" customHeight="1" x14ac:dyDescent="0.25">
      <c r="A18" s="695"/>
      <c r="B18" s="695"/>
      <c r="C18" s="695"/>
      <c r="D18" s="695"/>
      <c r="E18" s="838"/>
      <c r="F18" s="838"/>
      <c r="G18" s="695"/>
      <c r="H18" s="838"/>
      <c r="I18" s="838"/>
      <c r="J18" s="876"/>
      <c r="K18" s="695"/>
      <c r="L18" s="871"/>
      <c r="M18" s="874"/>
      <c r="N18" s="871"/>
      <c r="O18" s="871"/>
      <c r="P18" s="877"/>
      <c r="Q18" s="877"/>
      <c r="R18" s="880"/>
      <c r="S18" s="883"/>
      <c r="T18" s="886"/>
      <c r="U18" s="833"/>
      <c r="V18" s="833"/>
      <c r="W18" s="823"/>
      <c r="X18" s="826"/>
      <c r="Y18" s="829"/>
      <c r="Z18" s="704"/>
      <c r="AA18" s="706"/>
      <c r="AB18" s="707"/>
      <c r="AC18" s="706"/>
      <c r="AD18" s="211" t="s">
        <v>559</v>
      </c>
      <c r="AE18" s="210" t="s">
        <v>560</v>
      </c>
      <c r="AF18" s="58">
        <v>2</v>
      </c>
      <c r="AG18" s="58">
        <v>0</v>
      </c>
      <c r="AH18" s="255">
        <v>0.1</v>
      </c>
      <c r="AI18" s="201">
        <v>44958</v>
      </c>
      <c r="AJ18" s="201">
        <v>45291</v>
      </c>
      <c r="AK18" s="206">
        <f t="shared" si="0"/>
        <v>333</v>
      </c>
      <c r="AL18" s="63">
        <v>1057496</v>
      </c>
      <c r="AM18" s="58"/>
      <c r="AN18" s="695"/>
      <c r="AO18" s="695"/>
      <c r="AP18" s="210" t="s">
        <v>279</v>
      </c>
      <c r="AQ18" s="277">
        <v>500000000</v>
      </c>
      <c r="AR18" s="210" t="s">
        <v>442</v>
      </c>
      <c r="AS18" s="210" t="s">
        <v>538</v>
      </c>
      <c r="AT18" s="210" t="s">
        <v>538</v>
      </c>
      <c r="AU18" s="210" t="s">
        <v>154</v>
      </c>
      <c r="AV18" s="210" t="s">
        <v>515</v>
      </c>
      <c r="AW18" s="210" t="s">
        <v>283</v>
      </c>
      <c r="AX18" s="210" t="s">
        <v>442</v>
      </c>
      <c r="AY18" s="196">
        <v>44958</v>
      </c>
      <c r="AZ18" s="210"/>
      <c r="BA18" s="211" t="s">
        <v>540</v>
      </c>
      <c r="BB18" s="212" t="s">
        <v>541</v>
      </c>
      <c r="BC18" s="942"/>
    </row>
    <row r="19" spans="1:55" ht="240" x14ac:dyDescent="0.25">
      <c r="A19" s="695"/>
      <c r="B19" s="695"/>
      <c r="C19" s="695"/>
      <c r="D19" s="695"/>
      <c r="E19" s="838"/>
      <c r="F19" s="838"/>
      <c r="G19" s="695"/>
      <c r="H19" s="838"/>
      <c r="I19" s="838"/>
      <c r="J19" s="877"/>
      <c r="K19" s="695"/>
      <c r="L19" s="59" t="s">
        <v>561</v>
      </c>
      <c r="M19" s="60" t="s">
        <v>271</v>
      </c>
      <c r="N19" s="59">
        <v>0</v>
      </c>
      <c r="O19" s="61" t="s">
        <v>562</v>
      </c>
      <c r="P19" s="58"/>
      <c r="Q19" s="58" t="s">
        <v>138</v>
      </c>
      <c r="R19" s="57" t="s">
        <v>563</v>
      </c>
      <c r="S19" s="62">
        <v>1</v>
      </c>
      <c r="T19" s="138">
        <v>1</v>
      </c>
      <c r="U19" s="63">
        <v>0</v>
      </c>
      <c r="V19" s="63" t="s">
        <v>556</v>
      </c>
      <c r="W19" s="824"/>
      <c r="X19" s="827"/>
      <c r="Y19" s="830"/>
      <c r="Z19" s="705"/>
      <c r="AA19" s="706"/>
      <c r="AB19" s="707"/>
      <c r="AC19" s="706"/>
      <c r="AD19" s="211" t="s">
        <v>564</v>
      </c>
      <c r="AE19" s="210" t="s">
        <v>565</v>
      </c>
      <c r="AF19" s="58">
        <v>1</v>
      </c>
      <c r="AG19" s="58">
        <v>1</v>
      </c>
      <c r="AH19" s="255">
        <v>0.05</v>
      </c>
      <c r="AI19" s="201">
        <v>44958</v>
      </c>
      <c r="AJ19" s="201">
        <v>45291</v>
      </c>
      <c r="AK19" s="206">
        <f t="shared" si="0"/>
        <v>333</v>
      </c>
      <c r="AL19" s="63">
        <v>1057496</v>
      </c>
      <c r="AM19" s="58"/>
      <c r="AN19" s="695"/>
      <c r="AO19" s="695"/>
      <c r="AP19" s="210" t="s">
        <v>279</v>
      </c>
      <c r="AQ19" s="277">
        <v>500000000</v>
      </c>
      <c r="AR19" s="210" t="s">
        <v>442</v>
      </c>
      <c r="AS19" s="210" t="s">
        <v>538</v>
      </c>
      <c r="AT19" s="210" t="s">
        <v>538</v>
      </c>
      <c r="AU19" s="210" t="s">
        <v>154</v>
      </c>
      <c r="AV19" s="210" t="s">
        <v>515</v>
      </c>
      <c r="AW19" s="210" t="s">
        <v>283</v>
      </c>
      <c r="AX19" s="210" t="s">
        <v>442</v>
      </c>
      <c r="AY19" s="196">
        <v>44958</v>
      </c>
      <c r="AZ19" s="210"/>
      <c r="BA19" s="211" t="s">
        <v>540</v>
      </c>
      <c r="BB19" s="211" t="s">
        <v>541</v>
      </c>
      <c r="BC19" s="275" t="s">
        <v>566</v>
      </c>
    </row>
    <row r="20" spans="1:55" s="2" customFormat="1" ht="133.5" customHeight="1" x14ac:dyDescent="0.25">
      <c r="A20" s="448" t="s">
        <v>519</v>
      </c>
      <c r="B20" s="448" t="s">
        <v>520</v>
      </c>
      <c r="C20" s="448" t="s">
        <v>521</v>
      </c>
      <c r="D20" s="448" t="s">
        <v>567</v>
      </c>
      <c r="E20" s="586">
        <v>0</v>
      </c>
      <c r="F20" s="448" t="s">
        <v>523</v>
      </c>
      <c r="G20" s="448" t="s">
        <v>524</v>
      </c>
      <c r="H20" s="586" t="s">
        <v>568</v>
      </c>
      <c r="I20" s="586">
        <v>0</v>
      </c>
      <c r="J20" s="586">
        <v>2</v>
      </c>
      <c r="K20" s="448" t="s">
        <v>569</v>
      </c>
      <c r="L20" s="66" t="s">
        <v>570</v>
      </c>
      <c r="M20" s="67" t="s">
        <v>571</v>
      </c>
      <c r="N20" s="66">
        <v>4766698146</v>
      </c>
      <c r="O20" s="68" t="s">
        <v>572</v>
      </c>
      <c r="P20" s="65"/>
      <c r="Q20" s="65" t="s">
        <v>138</v>
      </c>
      <c r="R20" s="64" t="s">
        <v>573</v>
      </c>
      <c r="S20" s="69">
        <v>40000000000</v>
      </c>
      <c r="T20" s="70">
        <v>0</v>
      </c>
      <c r="U20" s="139">
        <v>45833205456</v>
      </c>
      <c r="V20" s="139">
        <v>0</v>
      </c>
      <c r="W20" s="779" t="s">
        <v>574</v>
      </c>
      <c r="X20" s="776" t="s">
        <v>575</v>
      </c>
      <c r="Y20" s="773" t="s">
        <v>576</v>
      </c>
      <c r="Z20" s="589" t="s">
        <v>577</v>
      </c>
      <c r="AA20" s="837" t="s">
        <v>578</v>
      </c>
      <c r="AB20" s="809">
        <v>2021130010216</v>
      </c>
      <c r="AC20" s="589" t="s">
        <v>579</v>
      </c>
      <c r="AD20" s="141" t="s">
        <v>580</v>
      </c>
      <c r="AE20" s="64" t="s">
        <v>581</v>
      </c>
      <c r="AF20" s="65">
        <v>2</v>
      </c>
      <c r="AG20" s="65" t="s">
        <v>582</v>
      </c>
      <c r="AH20" s="64" t="s">
        <v>583</v>
      </c>
      <c r="AI20" s="195">
        <v>44958</v>
      </c>
      <c r="AJ20" s="200">
        <v>45291</v>
      </c>
      <c r="AK20" s="71">
        <f>+AJ20-AI20</f>
        <v>333</v>
      </c>
      <c r="AL20" s="65">
        <v>1043926</v>
      </c>
      <c r="AM20" s="65"/>
      <c r="AN20" s="448" t="s">
        <v>584</v>
      </c>
      <c r="AO20" s="448" t="s">
        <v>585</v>
      </c>
      <c r="AP20" s="586" t="s">
        <v>442</v>
      </c>
      <c r="AQ20" s="65">
        <v>26000000</v>
      </c>
      <c r="AR20" s="586" t="s">
        <v>279</v>
      </c>
      <c r="AS20" s="448" t="s">
        <v>586</v>
      </c>
      <c r="AT20" s="586" t="s">
        <v>587</v>
      </c>
      <c r="AU20" s="586" t="s">
        <v>154</v>
      </c>
      <c r="AV20" s="143" t="s">
        <v>588</v>
      </c>
      <c r="AW20" s="143" t="s">
        <v>589</v>
      </c>
      <c r="AX20" s="586" t="s">
        <v>442</v>
      </c>
      <c r="AY20" s="195">
        <v>44958</v>
      </c>
      <c r="AZ20" s="64" t="s">
        <v>539</v>
      </c>
      <c r="BA20" s="143" t="s">
        <v>590</v>
      </c>
      <c r="BB20" s="143" t="s">
        <v>591</v>
      </c>
      <c r="BC20" s="267" t="s">
        <v>592</v>
      </c>
    </row>
    <row r="21" spans="1:55" ht="57" customHeight="1" x14ac:dyDescent="0.25">
      <c r="A21" s="449"/>
      <c r="B21" s="449"/>
      <c r="C21" s="449"/>
      <c r="D21" s="449"/>
      <c r="E21" s="587"/>
      <c r="F21" s="587"/>
      <c r="G21" s="449"/>
      <c r="H21" s="587"/>
      <c r="I21" s="587"/>
      <c r="J21" s="587"/>
      <c r="K21" s="449"/>
      <c r="L21" s="66" t="s">
        <v>593</v>
      </c>
      <c r="M21" s="67" t="s">
        <v>594</v>
      </c>
      <c r="N21" s="66">
        <v>108</v>
      </c>
      <c r="O21" s="68" t="s">
        <v>595</v>
      </c>
      <c r="P21" s="65"/>
      <c r="Q21" s="65" t="s">
        <v>138</v>
      </c>
      <c r="R21" s="64" t="s">
        <v>573</v>
      </c>
      <c r="S21" s="66">
        <v>50</v>
      </c>
      <c r="T21" s="70">
        <v>28</v>
      </c>
      <c r="U21" s="71">
        <v>22</v>
      </c>
      <c r="V21" s="71">
        <v>0</v>
      </c>
      <c r="W21" s="780"/>
      <c r="X21" s="777"/>
      <c r="Y21" s="774"/>
      <c r="Z21" s="751"/>
      <c r="AA21" s="837"/>
      <c r="AB21" s="809"/>
      <c r="AC21" s="590"/>
      <c r="AD21" s="143" t="s">
        <v>596</v>
      </c>
      <c r="AE21" s="142" t="s">
        <v>597</v>
      </c>
      <c r="AF21" s="65">
        <v>30</v>
      </c>
      <c r="AG21" s="65">
        <v>0</v>
      </c>
      <c r="AH21" s="64" t="s">
        <v>598</v>
      </c>
      <c r="AI21" s="195">
        <v>45017</v>
      </c>
      <c r="AJ21" s="200">
        <v>45291</v>
      </c>
      <c r="AK21" s="71">
        <f t="shared" ref="AK21:AK23" si="1">+AJ21-AI21</f>
        <v>274</v>
      </c>
      <c r="AL21" s="65">
        <v>1043926</v>
      </c>
      <c r="AM21" s="73"/>
      <c r="AN21" s="449"/>
      <c r="AO21" s="449"/>
      <c r="AP21" s="588"/>
      <c r="AQ21" s="65">
        <v>5000000</v>
      </c>
      <c r="AR21" s="588"/>
      <c r="AS21" s="450"/>
      <c r="AT21" s="588"/>
      <c r="AU21" s="588"/>
      <c r="AV21" s="143" t="s">
        <v>599</v>
      </c>
      <c r="AW21" s="143" t="s">
        <v>600</v>
      </c>
      <c r="AX21" s="587"/>
      <c r="AY21" s="195">
        <v>45017</v>
      </c>
      <c r="AZ21" s="73"/>
      <c r="BA21" s="144" t="s">
        <v>601</v>
      </c>
      <c r="BB21" s="140" t="s">
        <v>602</v>
      </c>
      <c r="BC21" s="253" t="s">
        <v>603</v>
      </c>
    </row>
    <row r="22" spans="1:55" ht="93" customHeight="1" x14ac:dyDescent="0.25">
      <c r="A22" s="449"/>
      <c r="B22" s="449"/>
      <c r="C22" s="449"/>
      <c r="D22" s="449"/>
      <c r="E22" s="587"/>
      <c r="F22" s="587"/>
      <c r="G22" s="449"/>
      <c r="H22" s="587"/>
      <c r="I22" s="587"/>
      <c r="J22" s="587"/>
      <c r="K22" s="449"/>
      <c r="L22" s="589" t="s">
        <v>604</v>
      </c>
      <c r="M22" s="896" t="s">
        <v>605</v>
      </c>
      <c r="N22" s="589">
        <v>0</v>
      </c>
      <c r="O22" s="589" t="s">
        <v>606</v>
      </c>
      <c r="P22" s="586" t="s">
        <v>607</v>
      </c>
      <c r="Q22" s="586"/>
      <c r="R22" s="448" t="s">
        <v>608</v>
      </c>
      <c r="S22" s="938">
        <v>1</v>
      </c>
      <c r="T22" s="940">
        <v>1</v>
      </c>
      <c r="U22" s="901">
        <v>1</v>
      </c>
      <c r="V22" s="901">
        <v>0</v>
      </c>
      <c r="W22" s="780"/>
      <c r="X22" s="777"/>
      <c r="Y22" s="774"/>
      <c r="Z22" s="751"/>
      <c r="AA22" s="589" t="s">
        <v>609</v>
      </c>
      <c r="AB22" s="591">
        <v>2021130010193</v>
      </c>
      <c r="AC22" s="589" t="s">
        <v>610</v>
      </c>
      <c r="AD22" s="144" t="s">
        <v>611</v>
      </c>
      <c r="AE22" s="144" t="s">
        <v>612</v>
      </c>
      <c r="AF22" s="65">
        <v>1</v>
      </c>
      <c r="AG22" s="177" t="s">
        <v>613</v>
      </c>
      <c r="AH22" s="64" t="s">
        <v>614</v>
      </c>
      <c r="AI22" s="195">
        <v>45108</v>
      </c>
      <c r="AJ22" s="200">
        <v>45291</v>
      </c>
      <c r="AK22" s="71">
        <f t="shared" si="1"/>
        <v>183</v>
      </c>
      <c r="AL22" s="65">
        <v>1043926</v>
      </c>
      <c r="AM22" s="73"/>
      <c r="AN22" s="449"/>
      <c r="AO22" s="449"/>
      <c r="AP22" s="586" t="s">
        <v>442</v>
      </c>
      <c r="AQ22" s="65">
        <v>98000000</v>
      </c>
      <c r="AR22" s="448" t="s">
        <v>279</v>
      </c>
      <c r="AS22" s="448" t="s">
        <v>615</v>
      </c>
      <c r="AT22" s="586" t="s">
        <v>616</v>
      </c>
      <c r="AU22" s="586" t="s">
        <v>154</v>
      </c>
      <c r="AV22" s="143" t="s">
        <v>617</v>
      </c>
      <c r="AW22" s="143" t="s">
        <v>506</v>
      </c>
      <c r="AX22" s="587"/>
      <c r="AY22" s="195">
        <v>45108</v>
      </c>
      <c r="AZ22" s="73"/>
      <c r="BA22" s="144" t="s">
        <v>618</v>
      </c>
      <c r="BB22" s="143" t="s">
        <v>619</v>
      </c>
      <c r="BC22" s="41" t="s">
        <v>620</v>
      </c>
    </row>
    <row r="23" spans="1:55" ht="79.5" customHeight="1" x14ac:dyDescent="0.25">
      <c r="A23" s="450"/>
      <c r="B23" s="450"/>
      <c r="C23" s="450"/>
      <c r="D23" s="450"/>
      <c r="E23" s="588"/>
      <c r="F23" s="588"/>
      <c r="G23" s="450"/>
      <c r="H23" s="588"/>
      <c r="I23" s="588"/>
      <c r="J23" s="588"/>
      <c r="K23" s="450"/>
      <c r="L23" s="590"/>
      <c r="M23" s="897"/>
      <c r="N23" s="590"/>
      <c r="O23" s="590"/>
      <c r="P23" s="588"/>
      <c r="Q23" s="588"/>
      <c r="R23" s="450"/>
      <c r="S23" s="939"/>
      <c r="T23" s="941"/>
      <c r="U23" s="903"/>
      <c r="V23" s="903"/>
      <c r="W23" s="781"/>
      <c r="X23" s="778"/>
      <c r="Y23" s="775"/>
      <c r="Z23" s="590"/>
      <c r="AA23" s="590"/>
      <c r="AB23" s="592"/>
      <c r="AC23" s="590"/>
      <c r="AD23" s="140" t="s">
        <v>621</v>
      </c>
      <c r="AE23" s="144" t="s">
        <v>622</v>
      </c>
      <c r="AF23" s="65">
        <v>50</v>
      </c>
      <c r="AG23" s="65">
        <v>0</v>
      </c>
      <c r="AH23" s="64" t="s">
        <v>623</v>
      </c>
      <c r="AI23" s="195">
        <v>45017</v>
      </c>
      <c r="AJ23" s="200">
        <v>45291</v>
      </c>
      <c r="AK23" s="71">
        <f t="shared" si="1"/>
        <v>274</v>
      </c>
      <c r="AL23" s="65">
        <v>1043926</v>
      </c>
      <c r="AM23" s="73"/>
      <c r="AN23" s="450"/>
      <c r="AO23" s="450"/>
      <c r="AP23" s="588"/>
      <c r="AQ23" s="65">
        <v>17000000</v>
      </c>
      <c r="AR23" s="450"/>
      <c r="AS23" s="450"/>
      <c r="AT23" s="588"/>
      <c r="AU23" s="588"/>
      <c r="AV23" s="143" t="s">
        <v>624</v>
      </c>
      <c r="AW23" s="143" t="s">
        <v>506</v>
      </c>
      <c r="AX23" s="588"/>
      <c r="AY23" s="195">
        <v>45017</v>
      </c>
      <c r="AZ23" s="73"/>
      <c r="BA23" s="144" t="s">
        <v>625</v>
      </c>
      <c r="BB23" s="144" t="s">
        <v>626</v>
      </c>
      <c r="BC23" s="253" t="s">
        <v>627</v>
      </c>
    </row>
    <row r="24" spans="1:55" ht="122.25" customHeight="1" x14ac:dyDescent="0.25">
      <c r="A24" s="609" t="s">
        <v>628</v>
      </c>
      <c r="B24" s="609" t="s">
        <v>520</v>
      </c>
      <c r="C24" s="609" t="s">
        <v>521</v>
      </c>
      <c r="D24" s="609" t="s">
        <v>629</v>
      </c>
      <c r="E24" s="609">
        <v>0</v>
      </c>
      <c r="F24" s="615" t="s">
        <v>523</v>
      </c>
      <c r="G24" s="615" t="s">
        <v>630</v>
      </c>
      <c r="H24" s="612" t="s">
        <v>631</v>
      </c>
      <c r="I24" s="612">
        <v>0</v>
      </c>
      <c r="J24" s="612">
        <v>2</v>
      </c>
      <c r="K24" s="609" t="s">
        <v>632</v>
      </c>
      <c r="L24" s="675" t="s">
        <v>633</v>
      </c>
      <c r="M24" s="677" t="s">
        <v>162</v>
      </c>
      <c r="N24" s="615" t="s">
        <v>634</v>
      </c>
      <c r="O24" s="615" t="s">
        <v>635</v>
      </c>
      <c r="P24" s="612" t="s">
        <v>607</v>
      </c>
      <c r="Q24" s="612"/>
      <c r="R24" s="615" t="s">
        <v>636</v>
      </c>
      <c r="S24" s="683">
        <v>3</v>
      </c>
      <c r="T24" s="681">
        <v>2.5</v>
      </c>
      <c r="U24" s="679">
        <v>0.5</v>
      </c>
      <c r="V24" s="679">
        <v>0.1</v>
      </c>
      <c r="W24" s="887" t="s">
        <v>475</v>
      </c>
      <c r="X24" s="890" t="s">
        <v>637</v>
      </c>
      <c r="Y24" s="834" t="s">
        <v>638</v>
      </c>
      <c r="Z24" s="609" t="s">
        <v>639</v>
      </c>
      <c r="AA24" s="609" t="s">
        <v>640</v>
      </c>
      <c r="AB24" s="663">
        <v>2021130010190</v>
      </c>
      <c r="AC24" s="609" t="s">
        <v>641</v>
      </c>
      <c r="AD24" s="151" t="s">
        <v>642</v>
      </c>
      <c r="AE24" s="615" t="s">
        <v>643</v>
      </c>
      <c r="AF24" s="75">
        <v>1</v>
      </c>
      <c r="AG24" s="304">
        <v>0.1</v>
      </c>
      <c r="AH24" s="145">
        <v>1</v>
      </c>
      <c r="AI24" s="202">
        <v>44959</v>
      </c>
      <c r="AJ24" s="193">
        <v>45291</v>
      </c>
      <c r="AK24" s="152">
        <f>+AJ24-AI24</f>
        <v>332</v>
      </c>
      <c r="AL24" s="75">
        <v>1665</v>
      </c>
      <c r="AM24" s="76"/>
      <c r="AN24" s="615" t="s">
        <v>644</v>
      </c>
      <c r="AO24" s="806" t="s">
        <v>645</v>
      </c>
      <c r="AP24" s="146" t="s">
        <v>442</v>
      </c>
      <c r="AQ24" s="148">
        <v>1250000000</v>
      </c>
      <c r="AR24" s="150" t="s">
        <v>646</v>
      </c>
      <c r="AS24" s="153" t="s">
        <v>640</v>
      </c>
      <c r="AT24" s="149" t="s">
        <v>647</v>
      </c>
      <c r="AU24" s="75" t="s">
        <v>154</v>
      </c>
      <c r="AV24" s="74" t="s">
        <v>648</v>
      </c>
      <c r="AW24" s="74" t="s">
        <v>649</v>
      </c>
      <c r="AX24" s="615" t="s">
        <v>442</v>
      </c>
      <c r="AY24" s="193">
        <v>44959</v>
      </c>
      <c r="AZ24" s="214" t="s">
        <v>539</v>
      </c>
      <c r="BA24" s="151" t="s">
        <v>650</v>
      </c>
      <c r="BB24" s="214" t="s">
        <v>651</v>
      </c>
      <c r="BC24" s="267" t="s">
        <v>652</v>
      </c>
    </row>
    <row r="25" spans="1:55" ht="90" customHeight="1" x14ac:dyDescent="0.25">
      <c r="A25" s="610"/>
      <c r="B25" s="610"/>
      <c r="C25" s="610"/>
      <c r="D25" s="610"/>
      <c r="E25" s="610"/>
      <c r="F25" s="613"/>
      <c r="G25" s="616"/>
      <c r="H25" s="613"/>
      <c r="I25" s="613"/>
      <c r="J25" s="613"/>
      <c r="K25" s="610"/>
      <c r="L25" s="676"/>
      <c r="M25" s="678"/>
      <c r="N25" s="617"/>
      <c r="O25" s="617"/>
      <c r="P25" s="614"/>
      <c r="Q25" s="614"/>
      <c r="R25" s="617"/>
      <c r="S25" s="684"/>
      <c r="T25" s="682"/>
      <c r="U25" s="680"/>
      <c r="V25" s="680"/>
      <c r="W25" s="888"/>
      <c r="X25" s="891"/>
      <c r="Y25" s="835"/>
      <c r="Z25" s="610"/>
      <c r="AA25" s="610"/>
      <c r="AB25" s="664"/>
      <c r="AC25" s="610"/>
      <c r="AD25" s="151" t="s">
        <v>653</v>
      </c>
      <c r="AE25" s="617"/>
      <c r="AF25" s="75">
        <v>1</v>
      </c>
      <c r="AG25" s="75">
        <v>0</v>
      </c>
      <c r="AH25" s="145">
        <v>1</v>
      </c>
      <c r="AI25" s="202">
        <v>44959</v>
      </c>
      <c r="AJ25" s="193">
        <v>45291</v>
      </c>
      <c r="AK25" s="152">
        <f t="shared" ref="AK25:AK29" si="2">+AJ25-AI25</f>
        <v>332</v>
      </c>
      <c r="AL25" s="75">
        <v>1665</v>
      </c>
      <c r="AM25" s="76"/>
      <c r="AN25" s="616"/>
      <c r="AO25" s="807"/>
      <c r="AP25" s="146" t="s">
        <v>442</v>
      </c>
      <c r="AQ25" s="148">
        <v>1250000000</v>
      </c>
      <c r="AR25" s="150" t="s">
        <v>646</v>
      </c>
      <c r="AS25" s="153" t="s">
        <v>640</v>
      </c>
      <c r="AT25" s="149" t="s">
        <v>647</v>
      </c>
      <c r="AU25" s="75" t="s">
        <v>154</v>
      </c>
      <c r="AV25" s="74" t="s">
        <v>648</v>
      </c>
      <c r="AW25" s="74" t="s">
        <v>649</v>
      </c>
      <c r="AX25" s="617"/>
      <c r="AY25" s="193">
        <v>44959</v>
      </c>
      <c r="AZ25" s="76"/>
      <c r="BA25" s="214" t="s">
        <v>654</v>
      </c>
      <c r="BB25" s="214" t="s">
        <v>655</v>
      </c>
      <c r="BC25" s="299" t="s">
        <v>656</v>
      </c>
    </row>
    <row r="26" spans="1:55" ht="90" customHeight="1" x14ac:dyDescent="0.25">
      <c r="A26" s="610"/>
      <c r="B26" s="610"/>
      <c r="C26" s="610"/>
      <c r="D26" s="610"/>
      <c r="E26" s="610"/>
      <c r="F26" s="613"/>
      <c r="G26" s="616"/>
      <c r="H26" s="613"/>
      <c r="I26" s="613"/>
      <c r="J26" s="613"/>
      <c r="K26" s="610"/>
      <c r="L26" s="675" t="s">
        <v>657</v>
      </c>
      <c r="M26" s="677" t="s">
        <v>271</v>
      </c>
      <c r="N26" s="609">
        <v>0</v>
      </c>
      <c r="O26" s="615" t="s">
        <v>658</v>
      </c>
      <c r="P26" s="612"/>
      <c r="Q26" s="612" t="s">
        <v>138</v>
      </c>
      <c r="R26" s="615" t="s">
        <v>659</v>
      </c>
      <c r="S26" s="683">
        <v>1665</v>
      </c>
      <c r="T26" s="681">
        <v>1665</v>
      </c>
      <c r="U26" s="685">
        <v>0</v>
      </c>
      <c r="V26" s="685">
        <v>43.5</v>
      </c>
      <c r="W26" s="888"/>
      <c r="X26" s="891"/>
      <c r="Y26" s="835"/>
      <c r="Z26" s="610"/>
      <c r="AA26" s="610"/>
      <c r="AB26" s="664"/>
      <c r="AC26" s="610"/>
      <c r="AD26" s="151" t="s">
        <v>660</v>
      </c>
      <c r="AE26" s="615" t="s">
        <v>643</v>
      </c>
      <c r="AF26" s="75">
        <v>1</v>
      </c>
      <c r="AG26" s="75">
        <v>1</v>
      </c>
      <c r="AH26" s="145">
        <v>1</v>
      </c>
      <c r="AI26" s="202">
        <v>44959</v>
      </c>
      <c r="AJ26" s="193">
        <v>45291</v>
      </c>
      <c r="AK26" s="152">
        <f t="shared" si="2"/>
        <v>332</v>
      </c>
      <c r="AL26" s="75">
        <v>1665</v>
      </c>
      <c r="AM26" s="76"/>
      <c r="AN26" s="616"/>
      <c r="AO26" s="807"/>
      <c r="AP26" s="147" t="s">
        <v>661</v>
      </c>
      <c r="AQ26" s="148">
        <v>1026000000</v>
      </c>
      <c r="AR26" s="150" t="s">
        <v>662</v>
      </c>
      <c r="AS26" s="153" t="s">
        <v>640</v>
      </c>
      <c r="AT26" s="149" t="s">
        <v>647</v>
      </c>
      <c r="AU26" s="75" t="s">
        <v>154</v>
      </c>
      <c r="AV26" s="75" t="s">
        <v>663</v>
      </c>
      <c r="AW26" s="74" t="s">
        <v>664</v>
      </c>
      <c r="AX26" s="615" t="s">
        <v>665</v>
      </c>
      <c r="AY26" s="193">
        <v>44959</v>
      </c>
      <c r="AZ26" s="76"/>
      <c r="BA26" s="214" t="s">
        <v>666</v>
      </c>
      <c r="BB26" s="214" t="s">
        <v>667</v>
      </c>
      <c r="BC26" s="299" t="s">
        <v>668</v>
      </c>
    </row>
    <row r="27" spans="1:55" ht="90" customHeight="1" x14ac:dyDescent="0.25">
      <c r="A27" s="610"/>
      <c r="B27" s="610"/>
      <c r="C27" s="610"/>
      <c r="D27" s="610"/>
      <c r="E27" s="610"/>
      <c r="F27" s="613"/>
      <c r="G27" s="616"/>
      <c r="H27" s="613"/>
      <c r="I27" s="613"/>
      <c r="J27" s="613"/>
      <c r="K27" s="610"/>
      <c r="L27" s="690"/>
      <c r="M27" s="893"/>
      <c r="N27" s="610"/>
      <c r="O27" s="616"/>
      <c r="P27" s="613"/>
      <c r="Q27" s="613"/>
      <c r="R27" s="616"/>
      <c r="S27" s="689"/>
      <c r="T27" s="688"/>
      <c r="U27" s="686"/>
      <c r="V27" s="686"/>
      <c r="W27" s="888"/>
      <c r="X27" s="891"/>
      <c r="Y27" s="835"/>
      <c r="Z27" s="610"/>
      <c r="AA27" s="610"/>
      <c r="AB27" s="664"/>
      <c r="AC27" s="610"/>
      <c r="AD27" s="151" t="s">
        <v>669</v>
      </c>
      <c r="AE27" s="616"/>
      <c r="AF27" s="75">
        <v>4</v>
      </c>
      <c r="AG27" s="75">
        <v>3</v>
      </c>
      <c r="AH27" s="145">
        <v>1</v>
      </c>
      <c r="AI27" s="202">
        <v>44959</v>
      </c>
      <c r="AJ27" s="193">
        <v>45291</v>
      </c>
      <c r="AK27" s="152">
        <f t="shared" si="2"/>
        <v>332</v>
      </c>
      <c r="AL27" s="75">
        <v>1665</v>
      </c>
      <c r="AM27" s="76"/>
      <c r="AN27" s="616"/>
      <c r="AO27" s="807"/>
      <c r="AP27" s="147" t="s">
        <v>661</v>
      </c>
      <c r="AQ27" s="148">
        <v>1026000000</v>
      </c>
      <c r="AR27" s="150" t="s">
        <v>662</v>
      </c>
      <c r="AS27" s="153" t="s">
        <v>640</v>
      </c>
      <c r="AT27" s="149" t="s">
        <v>647</v>
      </c>
      <c r="AU27" s="75" t="s">
        <v>154</v>
      </c>
      <c r="AV27" s="75" t="s">
        <v>663</v>
      </c>
      <c r="AW27" s="74" t="s">
        <v>664</v>
      </c>
      <c r="AX27" s="616"/>
      <c r="AY27" s="193">
        <v>44959</v>
      </c>
      <c r="AZ27" s="76"/>
      <c r="BA27" s="214" t="s">
        <v>670</v>
      </c>
      <c r="BB27" s="214" t="s">
        <v>671</v>
      </c>
      <c r="BC27" s="267" t="s">
        <v>672</v>
      </c>
    </row>
    <row r="28" spans="1:55" ht="75" customHeight="1" x14ac:dyDescent="0.25">
      <c r="A28" s="610"/>
      <c r="B28" s="610"/>
      <c r="C28" s="610"/>
      <c r="D28" s="610"/>
      <c r="E28" s="610"/>
      <c r="F28" s="613"/>
      <c r="G28" s="616"/>
      <c r="H28" s="613"/>
      <c r="I28" s="613"/>
      <c r="J28" s="613"/>
      <c r="K28" s="610"/>
      <c r="L28" s="690"/>
      <c r="M28" s="893"/>
      <c r="N28" s="610"/>
      <c r="O28" s="616"/>
      <c r="P28" s="613"/>
      <c r="Q28" s="613"/>
      <c r="R28" s="616"/>
      <c r="S28" s="689"/>
      <c r="T28" s="688"/>
      <c r="U28" s="686"/>
      <c r="V28" s="686"/>
      <c r="W28" s="888"/>
      <c r="X28" s="891"/>
      <c r="Y28" s="835"/>
      <c r="Z28" s="610"/>
      <c r="AA28" s="610"/>
      <c r="AB28" s="664"/>
      <c r="AC28" s="610"/>
      <c r="AD28" s="151" t="s">
        <v>673</v>
      </c>
      <c r="AE28" s="616"/>
      <c r="AF28" s="75">
        <v>3</v>
      </c>
      <c r="AG28" s="75">
        <v>3</v>
      </c>
      <c r="AH28" s="145">
        <v>1</v>
      </c>
      <c r="AI28" s="202">
        <v>44959</v>
      </c>
      <c r="AJ28" s="193">
        <v>45291</v>
      </c>
      <c r="AK28" s="152">
        <f t="shared" si="2"/>
        <v>332</v>
      </c>
      <c r="AL28" s="75">
        <v>1665</v>
      </c>
      <c r="AM28" s="76"/>
      <c r="AN28" s="616"/>
      <c r="AO28" s="807"/>
      <c r="AP28" s="147" t="s">
        <v>661</v>
      </c>
      <c r="AQ28" s="148">
        <v>1026000000</v>
      </c>
      <c r="AR28" s="150" t="s">
        <v>662</v>
      </c>
      <c r="AS28" s="153" t="s">
        <v>640</v>
      </c>
      <c r="AT28" s="149" t="s">
        <v>647</v>
      </c>
      <c r="AU28" s="75" t="s">
        <v>154</v>
      </c>
      <c r="AV28" s="75" t="s">
        <v>663</v>
      </c>
      <c r="AW28" s="74" t="s">
        <v>664</v>
      </c>
      <c r="AX28" s="616"/>
      <c r="AY28" s="193">
        <v>44959</v>
      </c>
      <c r="AZ28" s="76"/>
      <c r="BA28" s="214" t="s">
        <v>674</v>
      </c>
      <c r="BB28" s="224" t="s">
        <v>675</v>
      </c>
      <c r="BC28" s="267" t="s">
        <v>676</v>
      </c>
    </row>
    <row r="29" spans="1:55" ht="163.5" customHeight="1" x14ac:dyDescent="0.25">
      <c r="A29" s="611"/>
      <c r="B29" s="611"/>
      <c r="C29" s="611"/>
      <c r="D29" s="611"/>
      <c r="E29" s="611"/>
      <c r="F29" s="614"/>
      <c r="G29" s="617"/>
      <c r="H29" s="614"/>
      <c r="I29" s="614"/>
      <c r="J29" s="614"/>
      <c r="K29" s="611"/>
      <c r="L29" s="676"/>
      <c r="M29" s="678"/>
      <c r="N29" s="611"/>
      <c r="O29" s="617"/>
      <c r="P29" s="614"/>
      <c r="Q29" s="614"/>
      <c r="R29" s="617"/>
      <c r="S29" s="684"/>
      <c r="T29" s="682"/>
      <c r="U29" s="687"/>
      <c r="V29" s="687"/>
      <c r="W29" s="889"/>
      <c r="X29" s="892"/>
      <c r="Y29" s="836"/>
      <c r="Z29" s="611"/>
      <c r="AA29" s="611"/>
      <c r="AB29" s="665"/>
      <c r="AC29" s="611"/>
      <c r="AD29" s="151" t="s">
        <v>677</v>
      </c>
      <c r="AE29" s="617"/>
      <c r="AF29" s="75">
        <v>10</v>
      </c>
      <c r="AG29" s="270">
        <v>183</v>
      </c>
      <c r="AH29" s="145">
        <v>1</v>
      </c>
      <c r="AI29" s="202">
        <v>44959</v>
      </c>
      <c r="AJ29" s="193">
        <v>45291</v>
      </c>
      <c r="AK29" s="152">
        <f t="shared" si="2"/>
        <v>332</v>
      </c>
      <c r="AL29" s="75">
        <v>1665</v>
      </c>
      <c r="AM29" s="76"/>
      <c r="AN29" s="617"/>
      <c r="AO29" s="808"/>
      <c r="AP29" s="147" t="s">
        <v>661</v>
      </c>
      <c r="AQ29" s="148">
        <v>1026000000</v>
      </c>
      <c r="AR29" s="150" t="s">
        <v>662</v>
      </c>
      <c r="AS29" s="153" t="s">
        <v>640</v>
      </c>
      <c r="AT29" s="149" t="s">
        <v>647</v>
      </c>
      <c r="AU29" s="75" t="s">
        <v>154</v>
      </c>
      <c r="AV29" s="75" t="s">
        <v>663</v>
      </c>
      <c r="AW29" s="74" t="s">
        <v>664</v>
      </c>
      <c r="AX29" s="617"/>
      <c r="AY29" s="193">
        <v>44959</v>
      </c>
      <c r="AZ29" s="76"/>
      <c r="BA29" s="214" t="s">
        <v>678</v>
      </c>
      <c r="BB29" s="214" t="s">
        <v>679</v>
      </c>
      <c r="BC29" s="299" t="s">
        <v>680</v>
      </c>
    </row>
    <row r="30" spans="1:55" ht="90" customHeight="1" x14ac:dyDescent="0.25">
      <c r="A30" s="593" t="s">
        <v>628</v>
      </c>
      <c r="B30" s="803" t="s">
        <v>520</v>
      </c>
      <c r="C30" s="803" t="s">
        <v>681</v>
      </c>
      <c r="D30" s="803" t="s">
        <v>682</v>
      </c>
      <c r="E30" s="803">
        <v>3207999</v>
      </c>
      <c r="F30" s="593" t="s">
        <v>683</v>
      </c>
      <c r="G30" s="803" t="s">
        <v>684</v>
      </c>
      <c r="H30" s="594" t="s">
        <v>685</v>
      </c>
      <c r="I30" s="594">
        <v>3207999</v>
      </c>
      <c r="J30" s="926">
        <v>738027</v>
      </c>
      <c r="K30" s="632" t="s">
        <v>686</v>
      </c>
      <c r="L30" s="632" t="s">
        <v>687</v>
      </c>
      <c r="M30" s="632" t="s">
        <v>631</v>
      </c>
      <c r="N30" s="632">
        <v>3207999</v>
      </c>
      <c r="O30" s="632" t="s">
        <v>688</v>
      </c>
      <c r="P30" s="638"/>
      <c r="Q30" s="638" t="s">
        <v>689</v>
      </c>
      <c r="R30" s="539" t="s">
        <v>690</v>
      </c>
      <c r="S30" s="643">
        <v>3207999</v>
      </c>
      <c r="T30" s="643">
        <v>3207999</v>
      </c>
      <c r="U30" s="641">
        <v>6129878</v>
      </c>
      <c r="V30" s="935">
        <v>738027</v>
      </c>
      <c r="W30" s="629" t="s">
        <v>475</v>
      </c>
      <c r="X30" s="810" t="s">
        <v>691</v>
      </c>
      <c r="Y30" s="813" t="s">
        <v>692</v>
      </c>
      <c r="Z30" s="816" t="s">
        <v>692</v>
      </c>
      <c r="AA30" s="539" t="s">
        <v>693</v>
      </c>
      <c r="AB30" s="819">
        <v>2021130010205</v>
      </c>
      <c r="AC30" s="539" t="s">
        <v>693</v>
      </c>
      <c r="AD30" s="81" t="s">
        <v>694</v>
      </c>
      <c r="AE30" s="308" t="s">
        <v>695</v>
      </c>
      <c r="AF30" s="272">
        <v>2</v>
      </c>
      <c r="AG30" s="80">
        <v>0</v>
      </c>
      <c r="AH30" s="273">
        <v>2.2909507445589918E-2</v>
      </c>
      <c r="AI30" s="203">
        <v>44986</v>
      </c>
      <c r="AJ30" s="199">
        <v>45291</v>
      </c>
      <c r="AK30" s="80">
        <f>+AJ30-AI30</f>
        <v>305</v>
      </c>
      <c r="AL30" s="638">
        <v>1055035</v>
      </c>
      <c r="AM30" s="638">
        <v>1055035</v>
      </c>
      <c r="AN30" s="594" t="s">
        <v>696</v>
      </c>
      <c r="AO30" s="593" t="s">
        <v>697</v>
      </c>
      <c r="AP30" s="638" t="s">
        <v>150</v>
      </c>
      <c r="AQ30" s="800">
        <v>873000000</v>
      </c>
      <c r="AR30" s="638" t="s">
        <v>698</v>
      </c>
      <c r="AS30" s="539" t="s">
        <v>693</v>
      </c>
      <c r="AT30" s="797" t="s">
        <v>699</v>
      </c>
      <c r="AU30" s="83" t="s">
        <v>154</v>
      </c>
      <c r="AV30" s="208" t="s">
        <v>700</v>
      </c>
      <c r="AW30" s="168" t="s">
        <v>701</v>
      </c>
      <c r="AX30" s="539" t="s">
        <v>702</v>
      </c>
      <c r="AY30" s="199">
        <v>45000</v>
      </c>
      <c r="AZ30" s="83"/>
      <c r="BA30" s="81" t="s">
        <v>692</v>
      </c>
      <c r="BB30" s="81" t="s">
        <v>692</v>
      </c>
      <c r="BC30" s="522" t="s">
        <v>703</v>
      </c>
    </row>
    <row r="31" spans="1:55" ht="30" customHeight="1" x14ac:dyDescent="0.25">
      <c r="A31" s="594"/>
      <c r="B31" s="803"/>
      <c r="C31" s="803"/>
      <c r="D31" s="803"/>
      <c r="E31" s="803"/>
      <c r="F31" s="593"/>
      <c r="G31" s="803"/>
      <c r="H31" s="594"/>
      <c r="I31" s="594"/>
      <c r="J31" s="927"/>
      <c r="K31" s="633"/>
      <c r="L31" s="633"/>
      <c r="M31" s="633"/>
      <c r="N31" s="633"/>
      <c r="O31" s="633"/>
      <c r="P31" s="639"/>
      <c r="Q31" s="639"/>
      <c r="R31" s="540"/>
      <c r="S31" s="644"/>
      <c r="T31" s="644"/>
      <c r="U31" s="646"/>
      <c r="V31" s="936"/>
      <c r="W31" s="630"/>
      <c r="X31" s="811"/>
      <c r="Y31" s="814"/>
      <c r="Z31" s="817"/>
      <c r="AA31" s="540"/>
      <c r="AB31" s="820"/>
      <c r="AC31" s="540"/>
      <c r="AD31" s="81" t="s">
        <v>704</v>
      </c>
      <c r="AE31" s="81" t="s">
        <v>705</v>
      </c>
      <c r="AF31" s="272">
        <v>2</v>
      </c>
      <c r="AG31" s="80">
        <v>0</v>
      </c>
      <c r="AH31" s="273">
        <v>3.4364261168384883E-2</v>
      </c>
      <c r="AI31" s="203">
        <v>44986</v>
      </c>
      <c r="AJ31" s="199">
        <v>45291</v>
      </c>
      <c r="AK31" s="80">
        <f t="shared" ref="AK31:AK43" si="3">+AJ31-AI31</f>
        <v>305</v>
      </c>
      <c r="AL31" s="639"/>
      <c r="AM31" s="639"/>
      <c r="AN31" s="594"/>
      <c r="AO31" s="593"/>
      <c r="AP31" s="639"/>
      <c r="AQ31" s="801"/>
      <c r="AR31" s="639"/>
      <c r="AS31" s="540"/>
      <c r="AT31" s="798"/>
      <c r="AU31" s="83" t="s">
        <v>154</v>
      </c>
      <c r="AV31" s="208" t="s">
        <v>700</v>
      </c>
      <c r="AW31" s="168" t="s">
        <v>701</v>
      </c>
      <c r="AX31" s="540"/>
      <c r="AY31" s="199">
        <v>45000</v>
      </c>
      <c r="AZ31" s="83"/>
      <c r="BA31" s="79" t="s">
        <v>268</v>
      </c>
      <c r="BB31" s="79" t="s">
        <v>268</v>
      </c>
      <c r="BC31" s="523"/>
    </row>
    <row r="32" spans="1:55" ht="45" customHeight="1" x14ac:dyDescent="0.25">
      <c r="A32" s="594"/>
      <c r="B32" s="803"/>
      <c r="C32" s="803"/>
      <c r="D32" s="803"/>
      <c r="E32" s="803"/>
      <c r="F32" s="593"/>
      <c r="G32" s="803"/>
      <c r="H32" s="594"/>
      <c r="I32" s="594"/>
      <c r="J32" s="927"/>
      <c r="K32" s="633"/>
      <c r="L32" s="633"/>
      <c r="M32" s="633"/>
      <c r="N32" s="633"/>
      <c r="O32" s="633"/>
      <c r="P32" s="639"/>
      <c r="Q32" s="639"/>
      <c r="R32" s="540"/>
      <c r="S32" s="644"/>
      <c r="T32" s="644"/>
      <c r="U32" s="646"/>
      <c r="V32" s="936"/>
      <c r="W32" s="630"/>
      <c r="X32" s="811"/>
      <c r="Y32" s="814"/>
      <c r="Z32" s="817"/>
      <c r="AA32" s="540"/>
      <c r="AB32" s="820"/>
      <c r="AC32" s="540"/>
      <c r="AD32" s="81" t="s">
        <v>706</v>
      </c>
      <c r="AE32" s="81" t="s">
        <v>707</v>
      </c>
      <c r="AF32" s="272">
        <v>1</v>
      </c>
      <c r="AG32" s="80">
        <v>0</v>
      </c>
      <c r="AH32" s="273">
        <v>2.2909507445589918E-2</v>
      </c>
      <c r="AI32" s="203">
        <v>44986</v>
      </c>
      <c r="AJ32" s="199">
        <v>45291</v>
      </c>
      <c r="AK32" s="80">
        <f t="shared" si="3"/>
        <v>305</v>
      </c>
      <c r="AL32" s="639"/>
      <c r="AM32" s="639"/>
      <c r="AN32" s="594"/>
      <c r="AO32" s="593"/>
      <c r="AP32" s="639"/>
      <c r="AQ32" s="801"/>
      <c r="AR32" s="639"/>
      <c r="AS32" s="540"/>
      <c r="AT32" s="798"/>
      <c r="AU32" s="83" t="s">
        <v>154</v>
      </c>
      <c r="AV32" s="208" t="s">
        <v>700</v>
      </c>
      <c r="AW32" s="168" t="s">
        <v>701</v>
      </c>
      <c r="AX32" s="540"/>
      <c r="AY32" s="199">
        <v>45000</v>
      </c>
      <c r="AZ32" s="83"/>
      <c r="BA32" s="79" t="s">
        <v>268</v>
      </c>
      <c r="BB32" s="79" t="s">
        <v>268</v>
      </c>
      <c r="BC32" s="523"/>
    </row>
    <row r="33" spans="1:55" ht="30" customHeight="1" x14ac:dyDescent="0.25">
      <c r="A33" s="594"/>
      <c r="B33" s="803"/>
      <c r="C33" s="803"/>
      <c r="D33" s="803"/>
      <c r="E33" s="803"/>
      <c r="F33" s="593"/>
      <c r="G33" s="803"/>
      <c r="H33" s="594"/>
      <c r="I33" s="594"/>
      <c r="J33" s="927"/>
      <c r="K33" s="633"/>
      <c r="L33" s="633"/>
      <c r="M33" s="633"/>
      <c r="N33" s="633"/>
      <c r="O33" s="633"/>
      <c r="P33" s="639"/>
      <c r="Q33" s="639"/>
      <c r="R33" s="540"/>
      <c r="S33" s="644"/>
      <c r="T33" s="644"/>
      <c r="U33" s="646"/>
      <c r="V33" s="936"/>
      <c r="W33" s="630"/>
      <c r="X33" s="811"/>
      <c r="Y33" s="814"/>
      <c r="Z33" s="817"/>
      <c r="AA33" s="540"/>
      <c r="AB33" s="820"/>
      <c r="AC33" s="540"/>
      <c r="AD33" s="81" t="s">
        <v>708</v>
      </c>
      <c r="AE33" s="81" t="s">
        <v>709</v>
      </c>
      <c r="AF33" s="272">
        <v>1</v>
      </c>
      <c r="AG33" s="80">
        <v>0</v>
      </c>
      <c r="AH33" s="273">
        <v>0.05</v>
      </c>
      <c r="AI33" s="203">
        <v>44986</v>
      </c>
      <c r="AJ33" s="199">
        <v>45291</v>
      </c>
      <c r="AK33" s="80">
        <f t="shared" si="3"/>
        <v>305</v>
      </c>
      <c r="AL33" s="639"/>
      <c r="AM33" s="639"/>
      <c r="AN33" s="594"/>
      <c r="AO33" s="593"/>
      <c r="AP33" s="639"/>
      <c r="AQ33" s="801"/>
      <c r="AR33" s="639"/>
      <c r="AS33" s="540"/>
      <c r="AT33" s="798"/>
      <c r="AU33" s="83" t="s">
        <v>154</v>
      </c>
      <c r="AV33" s="208" t="s">
        <v>700</v>
      </c>
      <c r="AW33" s="168" t="s">
        <v>701</v>
      </c>
      <c r="AX33" s="540"/>
      <c r="AY33" s="199">
        <v>45000</v>
      </c>
      <c r="AZ33" s="83"/>
      <c r="BA33" s="79" t="s">
        <v>268</v>
      </c>
      <c r="BB33" s="79" t="s">
        <v>268</v>
      </c>
      <c r="BC33" s="523"/>
    </row>
    <row r="34" spans="1:55" ht="30" customHeight="1" x14ac:dyDescent="0.25">
      <c r="A34" s="594"/>
      <c r="B34" s="803"/>
      <c r="C34" s="803"/>
      <c r="D34" s="803"/>
      <c r="E34" s="803"/>
      <c r="F34" s="593"/>
      <c r="G34" s="803"/>
      <c r="H34" s="594"/>
      <c r="I34" s="594"/>
      <c r="J34" s="927"/>
      <c r="K34" s="633"/>
      <c r="L34" s="633"/>
      <c r="M34" s="633"/>
      <c r="N34" s="633"/>
      <c r="O34" s="633"/>
      <c r="P34" s="639"/>
      <c r="Q34" s="639"/>
      <c r="R34" s="540"/>
      <c r="S34" s="644"/>
      <c r="T34" s="644"/>
      <c r="U34" s="646"/>
      <c r="V34" s="936"/>
      <c r="W34" s="630"/>
      <c r="X34" s="811"/>
      <c r="Y34" s="814"/>
      <c r="Z34" s="817"/>
      <c r="AA34" s="540"/>
      <c r="AB34" s="820"/>
      <c r="AC34" s="540"/>
      <c r="AD34" s="81" t="s">
        <v>710</v>
      </c>
      <c r="AE34" s="81" t="s">
        <v>711</v>
      </c>
      <c r="AF34" s="272">
        <v>3</v>
      </c>
      <c r="AG34" s="80">
        <v>0</v>
      </c>
      <c r="AH34" s="273">
        <v>0.14089347079037801</v>
      </c>
      <c r="AI34" s="203">
        <v>44986</v>
      </c>
      <c r="AJ34" s="199">
        <v>45291</v>
      </c>
      <c r="AK34" s="80">
        <f t="shared" si="3"/>
        <v>305</v>
      </c>
      <c r="AL34" s="639"/>
      <c r="AM34" s="639"/>
      <c r="AN34" s="594"/>
      <c r="AO34" s="593"/>
      <c r="AP34" s="639"/>
      <c r="AQ34" s="801"/>
      <c r="AR34" s="639"/>
      <c r="AS34" s="540"/>
      <c r="AT34" s="798"/>
      <c r="AU34" s="83" t="s">
        <v>154</v>
      </c>
      <c r="AV34" s="208" t="s">
        <v>700</v>
      </c>
      <c r="AW34" s="168" t="s">
        <v>701</v>
      </c>
      <c r="AX34" s="540"/>
      <c r="AY34" s="199">
        <v>45000</v>
      </c>
      <c r="AZ34" s="83"/>
      <c r="BA34" s="79" t="s">
        <v>268</v>
      </c>
      <c r="BB34" s="79" t="s">
        <v>268</v>
      </c>
      <c r="BC34" s="523"/>
    </row>
    <row r="35" spans="1:55" ht="45" customHeight="1" x14ac:dyDescent="0.25">
      <c r="A35" s="594"/>
      <c r="B35" s="803"/>
      <c r="C35" s="803"/>
      <c r="D35" s="803"/>
      <c r="E35" s="803"/>
      <c r="F35" s="593"/>
      <c r="G35" s="803"/>
      <c r="H35" s="594"/>
      <c r="I35" s="594"/>
      <c r="J35" s="927"/>
      <c r="K35" s="634"/>
      <c r="L35" s="634"/>
      <c r="M35" s="634"/>
      <c r="N35" s="634"/>
      <c r="O35" s="634"/>
      <c r="P35" s="640"/>
      <c r="Q35" s="640"/>
      <c r="R35" s="541"/>
      <c r="S35" s="645"/>
      <c r="T35" s="645"/>
      <c r="U35" s="642"/>
      <c r="V35" s="937"/>
      <c r="W35" s="630"/>
      <c r="X35" s="811"/>
      <c r="Y35" s="814"/>
      <c r="Z35" s="817"/>
      <c r="AA35" s="541"/>
      <c r="AB35" s="821"/>
      <c r="AC35" s="541"/>
      <c r="AD35" s="81" t="s">
        <v>712</v>
      </c>
      <c r="AE35" s="81" t="s">
        <v>713</v>
      </c>
      <c r="AF35" s="272">
        <v>2</v>
      </c>
      <c r="AG35" s="80">
        <v>0</v>
      </c>
      <c r="AH35" s="273">
        <v>0.73310423825887738</v>
      </c>
      <c r="AI35" s="203">
        <v>44986</v>
      </c>
      <c r="AJ35" s="199">
        <v>45291</v>
      </c>
      <c r="AK35" s="80">
        <f t="shared" si="3"/>
        <v>305</v>
      </c>
      <c r="AL35" s="639"/>
      <c r="AM35" s="639"/>
      <c r="AN35" s="594"/>
      <c r="AO35" s="593"/>
      <c r="AP35" s="639"/>
      <c r="AQ35" s="802"/>
      <c r="AR35" s="640"/>
      <c r="AS35" s="541"/>
      <c r="AT35" s="799"/>
      <c r="AU35" s="83" t="s">
        <v>154</v>
      </c>
      <c r="AV35" s="208" t="s">
        <v>700</v>
      </c>
      <c r="AW35" s="168" t="s">
        <v>714</v>
      </c>
      <c r="AX35" s="540"/>
      <c r="AY35" s="199">
        <v>45000</v>
      </c>
      <c r="AZ35" s="83"/>
      <c r="BA35" s="79" t="s">
        <v>268</v>
      </c>
      <c r="BB35" s="79" t="s">
        <v>268</v>
      </c>
      <c r="BC35" s="524"/>
    </row>
    <row r="36" spans="1:55" ht="225" x14ac:dyDescent="0.25">
      <c r="A36" s="594"/>
      <c r="B36" s="803"/>
      <c r="C36" s="803"/>
      <c r="D36" s="803"/>
      <c r="E36" s="803"/>
      <c r="F36" s="593"/>
      <c r="G36" s="803"/>
      <c r="H36" s="594"/>
      <c r="I36" s="594"/>
      <c r="J36" s="927"/>
      <c r="K36" s="77" t="s">
        <v>715</v>
      </c>
      <c r="L36" s="77" t="s">
        <v>716</v>
      </c>
      <c r="M36" s="77" t="s">
        <v>631</v>
      </c>
      <c r="N36" s="84" t="s">
        <v>717</v>
      </c>
      <c r="O36" s="78" t="s">
        <v>718</v>
      </c>
      <c r="P36" s="79"/>
      <c r="Q36" s="79" t="s">
        <v>473</v>
      </c>
      <c r="R36" s="81" t="s">
        <v>719</v>
      </c>
      <c r="S36" s="77">
        <v>18</v>
      </c>
      <c r="T36" s="77">
        <v>18</v>
      </c>
      <c r="U36" s="169">
        <v>20</v>
      </c>
      <c r="V36" s="169">
        <v>18</v>
      </c>
      <c r="W36" s="630"/>
      <c r="X36" s="811"/>
      <c r="Y36" s="814"/>
      <c r="Z36" s="817"/>
      <c r="AA36" s="81" t="s">
        <v>720</v>
      </c>
      <c r="AB36" s="82">
        <v>2021130010204</v>
      </c>
      <c r="AC36" s="81" t="s">
        <v>720</v>
      </c>
      <c r="AD36" s="157" t="s">
        <v>721</v>
      </c>
      <c r="AE36" s="79" t="s">
        <v>722</v>
      </c>
      <c r="AF36" s="79">
        <v>2</v>
      </c>
      <c r="AG36" s="279">
        <v>0</v>
      </c>
      <c r="AH36" s="170">
        <v>1</v>
      </c>
      <c r="AI36" s="203">
        <v>44986</v>
      </c>
      <c r="AJ36" s="199">
        <v>45291</v>
      </c>
      <c r="AK36" s="80">
        <f>+AJ36-AI36</f>
        <v>305</v>
      </c>
      <c r="AL36" s="639"/>
      <c r="AM36" s="639"/>
      <c r="AN36" s="594"/>
      <c r="AO36" s="593"/>
      <c r="AP36" s="639"/>
      <c r="AQ36" s="171">
        <v>238000000</v>
      </c>
      <c r="AR36" s="83" t="s">
        <v>698</v>
      </c>
      <c r="AS36" s="168" t="s">
        <v>720</v>
      </c>
      <c r="AT36" s="172" t="s">
        <v>723</v>
      </c>
      <c r="AU36" s="83" t="s">
        <v>154</v>
      </c>
      <c r="AV36" s="208" t="s">
        <v>700</v>
      </c>
      <c r="AW36" s="168" t="s">
        <v>714</v>
      </c>
      <c r="AX36" s="540"/>
      <c r="AY36" s="199">
        <v>45000</v>
      </c>
      <c r="AZ36" s="83"/>
      <c r="BA36" s="79" t="s">
        <v>268</v>
      </c>
      <c r="BB36" s="79" t="s">
        <v>268</v>
      </c>
      <c r="BC36" s="265" t="s">
        <v>724</v>
      </c>
    </row>
    <row r="37" spans="1:55" ht="60" customHeight="1" x14ac:dyDescent="0.25">
      <c r="A37" s="594"/>
      <c r="B37" s="803"/>
      <c r="C37" s="803"/>
      <c r="D37" s="803"/>
      <c r="E37" s="803"/>
      <c r="F37" s="593"/>
      <c r="G37" s="803"/>
      <c r="H37" s="594"/>
      <c r="I37" s="594"/>
      <c r="J37" s="927"/>
      <c r="K37" s="803" t="s">
        <v>725</v>
      </c>
      <c r="L37" s="632" t="s">
        <v>726</v>
      </c>
      <c r="M37" s="632" t="s">
        <v>631</v>
      </c>
      <c r="N37" s="635">
        <v>0</v>
      </c>
      <c r="O37" s="632" t="s">
        <v>727</v>
      </c>
      <c r="P37" s="638"/>
      <c r="Q37" s="638" t="s">
        <v>473</v>
      </c>
      <c r="R37" s="539" t="s">
        <v>719</v>
      </c>
      <c r="S37" s="632">
        <v>4</v>
      </c>
      <c r="T37" s="632">
        <v>4</v>
      </c>
      <c r="U37" s="641">
        <v>3</v>
      </c>
      <c r="V37" s="641">
        <v>2</v>
      </c>
      <c r="W37" s="630"/>
      <c r="X37" s="811"/>
      <c r="Y37" s="814"/>
      <c r="Z37" s="817"/>
      <c r="AA37" s="805" t="s">
        <v>728</v>
      </c>
      <c r="AB37" s="804">
        <v>2021130010203</v>
      </c>
      <c r="AC37" s="805" t="s">
        <v>728</v>
      </c>
      <c r="AD37" s="168" t="s">
        <v>729</v>
      </c>
      <c r="AE37" s="79" t="s">
        <v>730</v>
      </c>
      <c r="AF37" s="272">
        <v>1</v>
      </c>
      <c r="AG37" s="80">
        <v>0</v>
      </c>
      <c r="AH37" s="274">
        <v>0.35</v>
      </c>
      <c r="AI37" s="203">
        <v>44986</v>
      </c>
      <c r="AJ37" s="199">
        <v>45291</v>
      </c>
      <c r="AK37" s="80">
        <f t="shared" si="3"/>
        <v>305</v>
      </c>
      <c r="AL37" s="639"/>
      <c r="AM37" s="639"/>
      <c r="AN37" s="594"/>
      <c r="AO37" s="593"/>
      <c r="AP37" s="639"/>
      <c r="AQ37" s="943">
        <v>339000000</v>
      </c>
      <c r="AR37" s="539" t="s">
        <v>698</v>
      </c>
      <c r="AS37" s="539" t="s">
        <v>728</v>
      </c>
      <c r="AT37" s="790" t="s">
        <v>731</v>
      </c>
      <c r="AU37" s="83" t="s">
        <v>154</v>
      </c>
      <c r="AV37" s="208" t="s">
        <v>700</v>
      </c>
      <c r="AW37" s="168" t="s">
        <v>701</v>
      </c>
      <c r="AX37" s="540"/>
      <c r="AY37" s="199">
        <v>45000</v>
      </c>
      <c r="AZ37" s="83"/>
      <c r="BA37" s="79" t="s">
        <v>268</v>
      </c>
      <c r="BB37" s="79" t="s">
        <v>268</v>
      </c>
      <c r="BC37" s="522" t="s">
        <v>732</v>
      </c>
    </row>
    <row r="38" spans="1:55" ht="45" customHeight="1" x14ac:dyDescent="0.25">
      <c r="A38" s="594"/>
      <c r="B38" s="803"/>
      <c r="C38" s="803"/>
      <c r="D38" s="803"/>
      <c r="E38" s="803"/>
      <c r="F38" s="593"/>
      <c r="G38" s="803"/>
      <c r="H38" s="594"/>
      <c r="I38" s="594"/>
      <c r="J38" s="927"/>
      <c r="K38" s="803"/>
      <c r="L38" s="633"/>
      <c r="M38" s="633"/>
      <c r="N38" s="636"/>
      <c r="O38" s="633"/>
      <c r="P38" s="639"/>
      <c r="Q38" s="639"/>
      <c r="R38" s="540"/>
      <c r="S38" s="633"/>
      <c r="T38" s="633"/>
      <c r="U38" s="646"/>
      <c r="V38" s="646"/>
      <c r="W38" s="630"/>
      <c r="X38" s="811"/>
      <c r="Y38" s="814"/>
      <c r="Z38" s="817"/>
      <c r="AA38" s="805"/>
      <c r="AB38" s="804"/>
      <c r="AC38" s="805"/>
      <c r="AD38" s="168" t="s">
        <v>733</v>
      </c>
      <c r="AE38" s="79" t="s">
        <v>730</v>
      </c>
      <c r="AF38" s="272">
        <v>1</v>
      </c>
      <c r="AG38" s="80">
        <v>0</v>
      </c>
      <c r="AH38" s="274">
        <v>0.19</v>
      </c>
      <c r="AI38" s="203">
        <v>44986</v>
      </c>
      <c r="AJ38" s="199">
        <v>45291</v>
      </c>
      <c r="AK38" s="80">
        <f t="shared" si="3"/>
        <v>305</v>
      </c>
      <c r="AL38" s="639"/>
      <c r="AM38" s="639"/>
      <c r="AN38" s="594"/>
      <c r="AO38" s="593"/>
      <c r="AP38" s="639"/>
      <c r="AQ38" s="944"/>
      <c r="AR38" s="540"/>
      <c r="AS38" s="540"/>
      <c r="AT38" s="791"/>
      <c r="AU38" s="83" t="s">
        <v>154</v>
      </c>
      <c r="AV38" s="208" t="s">
        <v>700</v>
      </c>
      <c r="AW38" s="168" t="s">
        <v>701</v>
      </c>
      <c r="AX38" s="540"/>
      <c r="AY38" s="199">
        <v>45000</v>
      </c>
      <c r="AZ38" s="83"/>
      <c r="BA38" s="79" t="s">
        <v>268</v>
      </c>
      <c r="BB38" s="79" t="s">
        <v>268</v>
      </c>
      <c r="BC38" s="525"/>
    </row>
    <row r="39" spans="1:55" ht="30" customHeight="1" x14ac:dyDescent="0.25">
      <c r="A39" s="594"/>
      <c r="B39" s="803"/>
      <c r="C39" s="803"/>
      <c r="D39" s="803"/>
      <c r="E39" s="803"/>
      <c r="F39" s="593"/>
      <c r="G39" s="803"/>
      <c r="H39" s="594"/>
      <c r="I39" s="594"/>
      <c r="J39" s="927"/>
      <c r="K39" s="803"/>
      <c r="L39" s="634"/>
      <c r="M39" s="634"/>
      <c r="N39" s="637"/>
      <c r="O39" s="634"/>
      <c r="P39" s="640"/>
      <c r="Q39" s="640"/>
      <c r="R39" s="541"/>
      <c r="S39" s="634"/>
      <c r="T39" s="634"/>
      <c r="U39" s="642"/>
      <c r="V39" s="642"/>
      <c r="W39" s="630"/>
      <c r="X39" s="811"/>
      <c r="Y39" s="814"/>
      <c r="Z39" s="817"/>
      <c r="AA39" s="805"/>
      <c r="AB39" s="804"/>
      <c r="AC39" s="805"/>
      <c r="AD39" s="168" t="s">
        <v>734</v>
      </c>
      <c r="AE39" s="79" t="s">
        <v>730</v>
      </c>
      <c r="AF39" s="272">
        <v>1</v>
      </c>
      <c r="AG39" s="80">
        <v>0</v>
      </c>
      <c r="AH39" s="274">
        <v>0.15</v>
      </c>
      <c r="AI39" s="203">
        <v>44986</v>
      </c>
      <c r="AJ39" s="199">
        <v>45291</v>
      </c>
      <c r="AK39" s="80">
        <f t="shared" si="3"/>
        <v>305</v>
      </c>
      <c r="AL39" s="639"/>
      <c r="AM39" s="639"/>
      <c r="AN39" s="594"/>
      <c r="AO39" s="593"/>
      <c r="AP39" s="639"/>
      <c r="AQ39" s="944"/>
      <c r="AR39" s="540"/>
      <c r="AS39" s="540"/>
      <c r="AT39" s="791"/>
      <c r="AU39" s="83" t="s">
        <v>154</v>
      </c>
      <c r="AV39" s="208" t="s">
        <v>700</v>
      </c>
      <c r="AW39" s="168" t="s">
        <v>701</v>
      </c>
      <c r="AX39" s="540"/>
      <c r="AY39" s="199">
        <v>45000</v>
      </c>
      <c r="AZ39" s="83"/>
      <c r="BA39" s="79" t="s">
        <v>268</v>
      </c>
      <c r="BB39" s="79" t="s">
        <v>268</v>
      </c>
      <c r="BC39" s="526"/>
    </row>
    <row r="40" spans="1:55" ht="150" x14ac:dyDescent="0.25">
      <c r="A40" s="594"/>
      <c r="B40" s="803"/>
      <c r="C40" s="803"/>
      <c r="D40" s="803"/>
      <c r="E40" s="803"/>
      <c r="F40" s="593"/>
      <c r="G40" s="803"/>
      <c r="H40" s="594"/>
      <c r="I40" s="594"/>
      <c r="J40" s="927"/>
      <c r="K40" s="803"/>
      <c r="L40" s="77" t="s">
        <v>735</v>
      </c>
      <c r="M40" s="77" t="s">
        <v>631</v>
      </c>
      <c r="N40" s="84">
        <v>5</v>
      </c>
      <c r="O40" s="78" t="s">
        <v>736</v>
      </c>
      <c r="P40" s="79"/>
      <c r="Q40" s="79" t="s">
        <v>473</v>
      </c>
      <c r="R40" s="81" t="s">
        <v>719</v>
      </c>
      <c r="S40" s="77">
        <v>5</v>
      </c>
      <c r="T40" s="77">
        <v>5</v>
      </c>
      <c r="U40" s="169">
        <v>4</v>
      </c>
      <c r="V40" s="169">
        <v>5</v>
      </c>
      <c r="W40" s="630"/>
      <c r="X40" s="811"/>
      <c r="Y40" s="814"/>
      <c r="Z40" s="817"/>
      <c r="AA40" s="805"/>
      <c r="AB40" s="804"/>
      <c r="AC40" s="805"/>
      <c r="AD40" s="168" t="s">
        <v>737</v>
      </c>
      <c r="AE40" s="79" t="s">
        <v>738</v>
      </c>
      <c r="AF40" s="79">
        <v>1</v>
      </c>
      <c r="AG40" s="279">
        <v>0</v>
      </c>
      <c r="AH40" s="170">
        <v>0.01</v>
      </c>
      <c r="AI40" s="203">
        <v>44986</v>
      </c>
      <c r="AJ40" s="199">
        <v>45291</v>
      </c>
      <c r="AK40" s="80">
        <f t="shared" si="3"/>
        <v>305</v>
      </c>
      <c r="AL40" s="639"/>
      <c r="AM40" s="639"/>
      <c r="AN40" s="594"/>
      <c r="AO40" s="593"/>
      <c r="AP40" s="639"/>
      <c r="AQ40" s="944"/>
      <c r="AR40" s="540"/>
      <c r="AS40" s="540"/>
      <c r="AT40" s="791"/>
      <c r="AU40" s="83" t="s">
        <v>154</v>
      </c>
      <c r="AV40" s="208" t="s">
        <v>700</v>
      </c>
      <c r="AW40" s="168" t="s">
        <v>701</v>
      </c>
      <c r="AX40" s="540"/>
      <c r="AY40" s="199">
        <v>45000</v>
      </c>
      <c r="AZ40" s="83"/>
      <c r="BA40" s="79" t="s">
        <v>268</v>
      </c>
      <c r="BB40" s="79" t="s">
        <v>268</v>
      </c>
      <c r="BC40" s="282" t="s">
        <v>739</v>
      </c>
    </row>
    <row r="41" spans="1:55" ht="45" customHeight="1" x14ac:dyDescent="0.25">
      <c r="A41" s="594"/>
      <c r="B41" s="803"/>
      <c r="C41" s="803"/>
      <c r="D41" s="803"/>
      <c r="E41" s="803"/>
      <c r="F41" s="593"/>
      <c r="G41" s="803"/>
      <c r="H41" s="594"/>
      <c r="I41" s="594"/>
      <c r="J41" s="927"/>
      <c r="K41" s="803"/>
      <c r="L41" s="632" t="s">
        <v>740</v>
      </c>
      <c r="M41" s="632" t="s">
        <v>631</v>
      </c>
      <c r="N41" s="635">
        <v>3</v>
      </c>
      <c r="O41" s="632" t="s">
        <v>741</v>
      </c>
      <c r="P41" s="638"/>
      <c r="Q41" s="638" t="s">
        <v>473</v>
      </c>
      <c r="R41" s="539" t="s">
        <v>719</v>
      </c>
      <c r="S41" s="632">
        <v>3</v>
      </c>
      <c r="T41" s="632">
        <v>3</v>
      </c>
      <c r="U41" s="641">
        <v>1</v>
      </c>
      <c r="V41" s="933">
        <v>0</v>
      </c>
      <c r="W41" s="630"/>
      <c r="X41" s="811"/>
      <c r="Y41" s="814"/>
      <c r="Z41" s="817"/>
      <c r="AA41" s="805"/>
      <c r="AB41" s="804"/>
      <c r="AC41" s="805"/>
      <c r="AD41" s="168" t="s">
        <v>742</v>
      </c>
      <c r="AE41" s="81" t="s">
        <v>743</v>
      </c>
      <c r="AF41" s="272">
        <v>1</v>
      </c>
      <c r="AG41" s="281">
        <v>0</v>
      </c>
      <c r="AH41" s="274">
        <v>0.15</v>
      </c>
      <c r="AI41" s="203">
        <v>44986</v>
      </c>
      <c r="AJ41" s="199">
        <v>45291</v>
      </c>
      <c r="AK41" s="80">
        <f>+AJ41-AI41</f>
        <v>305</v>
      </c>
      <c r="AL41" s="639"/>
      <c r="AM41" s="639"/>
      <c r="AN41" s="594"/>
      <c r="AO41" s="593"/>
      <c r="AP41" s="639"/>
      <c r="AQ41" s="944"/>
      <c r="AR41" s="540"/>
      <c r="AS41" s="540"/>
      <c r="AT41" s="791"/>
      <c r="AU41" s="83" t="s">
        <v>154</v>
      </c>
      <c r="AV41" s="208" t="s">
        <v>700</v>
      </c>
      <c r="AW41" s="168" t="s">
        <v>701</v>
      </c>
      <c r="AX41" s="540"/>
      <c r="AY41" s="199">
        <v>45000</v>
      </c>
      <c r="AZ41" s="83"/>
      <c r="BA41" s="79" t="s">
        <v>268</v>
      </c>
      <c r="BB41" s="79" t="s">
        <v>268</v>
      </c>
      <c r="BC41" s="527" t="s">
        <v>744</v>
      </c>
    </row>
    <row r="42" spans="1:55" ht="45" customHeight="1" x14ac:dyDescent="0.25">
      <c r="A42" s="594"/>
      <c r="B42" s="803"/>
      <c r="C42" s="803"/>
      <c r="D42" s="803"/>
      <c r="E42" s="803"/>
      <c r="F42" s="593"/>
      <c r="G42" s="803"/>
      <c r="H42" s="594"/>
      <c r="I42" s="594"/>
      <c r="J42" s="927"/>
      <c r="K42" s="803"/>
      <c r="L42" s="634"/>
      <c r="M42" s="634"/>
      <c r="N42" s="637"/>
      <c r="O42" s="634"/>
      <c r="P42" s="640"/>
      <c r="Q42" s="640"/>
      <c r="R42" s="541"/>
      <c r="S42" s="634"/>
      <c r="T42" s="634"/>
      <c r="U42" s="642"/>
      <c r="V42" s="934"/>
      <c r="W42" s="630"/>
      <c r="X42" s="811"/>
      <c r="Y42" s="814"/>
      <c r="Z42" s="817"/>
      <c r="AA42" s="805"/>
      <c r="AB42" s="804"/>
      <c r="AC42" s="805"/>
      <c r="AD42" s="168" t="s">
        <v>745</v>
      </c>
      <c r="AE42" s="81" t="s">
        <v>746</v>
      </c>
      <c r="AF42" s="272">
        <v>1</v>
      </c>
      <c r="AG42" s="281">
        <v>0</v>
      </c>
      <c r="AH42" s="274">
        <v>0.09</v>
      </c>
      <c r="AI42" s="203">
        <v>44986</v>
      </c>
      <c r="AJ42" s="199">
        <v>45291</v>
      </c>
      <c r="AK42" s="80">
        <f t="shared" si="3"/>
        <v>305</v>
      </c>
      <c r="AL42" s="639"/>
      <c r="AM42" s="639"/>
      <c r="AN42" s="594"/>
      <c r="AO42" s="593"/>
      <c r="AP42" s="639"/>
      <c r="AQ42" s="944"/>
      <c r="AR42" s="540"/>
      <c r="AS42" s="540"/>
      <c r="AT42" s="791"/>
      <c r="AU42" s="83" t="s">
        <v>154</v>
      </c>
      <c r="AV42" s="208" t="s">
        <v>700</v>
      </c>
      <c r="AW42" s="168" t="s">
        <v>701</v>
      </c>
      <c r="AX42" s="540"/>
      <c r="AY42" s="199">
        <v>45000</v>
      </c>
      <c r="AZ42" s="83"/>
      <c r="BA42" s="79" t="s">
        <v>268</v>
      </c>
      <c r="BB42" s="79" t="s">
        <v>268</v>
      </c>
      <c r="BC42" s="528"/>
    </row>
    <row r="43" spans="1:55" ht="255" x14ac:dyDescent="0.25">
      <c r="A43" s="594"/>
      <c r="B43" s="803"/>
      <c r="C43" s="803"/>
      <c r="D43" s="803"/>
      <c r="E43" s="803"/>
      <c r="F43" s="593"/>
      <c r="G43" s="803"/>
      <c r="H43" s="594"/>
      <c r="I43" s="594"/>
      <c r="J43" s="928"/>
      <c r="K43" s="803"/>
      <c r="L43" s="77" t="s">
        <v>747</v>
      </c>
      <c r="M43" s="77" t="s">
        <v>631</v>
      </c>
      <c r="N43" s="84">
        <v>250</v>
      </c>
      <c r="O43" s="78" t="s">
        <v>748</v>
      </c>
      <c r="P43" s="79"/>
      <c r="Q43" s="79" t="s">
        <v>473</v>
      </c>
      <c r="R43" s="81" t="s">
        <v>749</v>
      </c>
      <c r="S43" s="77">
        <v>400</v>
      </c>
      <c r="T43" s="77">
        <v>250</v>
      </c>
      <c r="U43" s="169">
        <v>2335</v>
      </c>
      <c r="V43" s="169">
        <v>112</v>
      </c>
      <c r="W43" s="631"/>
      <c r="X43" s="812"/>
      <c r="Y43" s="815"/>
      <c r="Z43" s="818"/>
      <c r="AA43" s="805"/>
      <c r="AB43" s="804"/>
      <c r="AC43" s="805"/>
      <c r="AD43" s="157" t="s">
        <v>750</v>
      </c>
      <c r="AE43" s="157" t="s">
        <v>751</v>
      </c>
      <c r="AF43" s="79">
        <v>4</v>
      </c>
      <c r="AG43" s="280">
        <v>0</v>
      </c>
      <c r="AH43" s="170">
        <v>0.06</v>
      </c>
      <c r="AI43" s="203">
        <v>44986</v>
      </c>
      <c r="AJ43" s="199">
        <v>45291</v>
      </c>
      <c r="AK43" s="80">
        <f t="shared" si="3"/>
        <v>305</v>
      </c>
      <c r="AL43" s="640"/>
      <c r="AM43" s="640"/>
      <c r="AN43" s="594"/>
      <c r="AO43" s="593"/>
      <c r="AP43" s="640"/>
      <c r="AQ43" s="945"/>
      <c r="AR43" s="541"/>
      <c r="AS43" s="541"/>
      <c r="AT43" s="792"/>
      <c r="AU43" s="83" t="s">
        <v>154</v>
      </c>
      <c r="AV43" s="208" t="s">
        <v>700</v>
      </c>
      <c r="AW43" s="168" t="s">
        <v>701</v>
      </c>
      <c r="AX43" s="541"/>
      <c r="AY43" s="199">
        <v>45000</v>
      </c>
      <c r="AZ43" s="83"/>
      <c r="BA43" s="79" t="s">
        <v>268</v>
      </c>
      <c r="BB43" s="79" t="s">
        <v>268</v>
      </c>
      <c r="BC43" s="265" t="s">
        <v>752</v>
      </c>
    </row>
    <row r="44" spans="1:55" s="41" customFormat="1" ht="366.75" customHeight="1" x14ac:dyDescent="0.25">
      <c r="A44" s="596" t="s">
        <v>753</v>
      </c>
      <c r="B44" s="596" t="s">
        <v>754</v>
      </c>
      <c r="C44" s="596" t="s">
        <v>755</v>
      </c>
      <c r="D44" s="596" t="s">
        <v>756</v>
      </c>
      <c r="E44" s="597">
        <v>0.57699999999999996</v>
      </c>
      <c r="F44" s="596" t="s">
        <v>757</v>
      </c>
      <c r="G44" s="596" t="s">
        <v>758</v>
      </c>
      <c r="H44" s="596" t="s">
        <v>466</v>
      </c>
      <c r="I44" s="598">
        <v>0.749</v>
      </c>
      <c r="J44" s="929">
        <v>0.749</v>
      </c>
      <c r="K44" s="596" t="s">
        <v>759</v>
      </c>
      <c r="L44" s="596" t="s">
        <v>760</v>
      </c>
      <c r="M44" s="606" t="s">
        <v>631</v>
      </c>
      <c r="N44" s="596" t="s">
        <v>761</v>
      </c>
      <c r="O44" s="596" t="s">
        <v>757</v>
      </c>
      <c r="P44" s="596"/>
      <c r="Q44" s="596" t="s">
        <v>473</v>
      </c>
      <c r="R44" s="596"/>
      <c r="S44" s="607">
        <v>7</v>
      </c>
      <c r="T44" s="608">
        <v>3</v>
      </c>
      <c r="U44" s="656">
        <v>4</v>
      </c>
      <c r="V44" s="550">
        <v>4</v>
      </c>
      <c r="W44" s="657" t="s">
        <v>475</v>
      </c>
      <c r="X44" s="658" t="s">
        <v>762</v>
      </c>
      <c r="Y44" s="659" t="s">
        <v>763</v>
      </c>
      <c r="Z44" s="654" t="s">
        <v>764</v>
      </c>
      <c r="AA44" s="654" t="s">
        <v>765</v>
      </c>
      <c r="AB44" s="655">
        <v>2020130010277</v>
      </c>
      <c r="AC44" s="654" t="s">
        <v>766</v>
      </c>
      <c r="AD44" s="45" t="s">
        <v>767</v>
      </c>
      <c r="AE44" s="46" t="s">
        <v>768</v>
      </c>
      <c r="AF44" s="42">
        <f>+(4*19)</f>
        <v>76</v>
      </c>
      <c r="AG44" s="42">
        <v>15</v>
      </c>
      <c r="AH44" s="42" t="s">
        <v>769</v>
      </c>
      <c r="AI44" s="47">
        <v>44958</v>
      </c>
      <c r="AJ44" s="47">
        <v>45291</v>
      </c>
      <c r="AK44" s="43">
        <f>+AJ44-AI44</f>
        <v>333</v>
      </c>
      <c r="AL44" s="42">
        <v>2200</v>
      </c>
      <c r="AM44" s="42"/>
      <c r="AN44" s="596" t="s">
        <v>770</v>
      </c>
      <c r="AO44" s="596" t="s">
        <v>771</v>
      </c>
      <c r="AP44" s="596" t="s">
        <v>772</v>
      </c>
      <c r="AQ44" s="653">
        <v>400000000</v>
      </c>
      <c r="AR44" s="596" t="s">
        <v>773</v>
      </c>
      <c r="AS44" s="596" t="s">
        <v>774</v>
      </c>
      <c r="AT44" s="596" t="s">
        <v>775</v>
      </c>
      <c r="AU44" s="42" t="s">
        <v>154</v>
      </c>
      <c r="AV44" s="45" t="s">
        <v>776</v>
      </c>
      <c r="AW44" s="42" t="s">
        <v>777</v>
      </c>
      <c r="AX44" s="42" t="s">
        <v>423</v>
      </c>
      <c r="AY44" s="47">
        <v>44946</v>
      </c>
      <c r="AZ44" s="42" t="s">
        <v>268</v>
      </c>
      <c r="BA44" s="45" t="s">
        <v>778</v>
      </c>
      <c r="BB44" s="45" t="s">
        <v>779</v>
      </c>
      <c r="BC44" s="253" t="s">
        <v>780</v>
      </c>
    </row>
    <row r="45" spans="1:55" s="41" customFormat="1" ht="129" customHeight="1" x14ac:dyDescent="0.25">
      <c r="A45" s="596"/>
      <c r="B45" s="596"/>
      <c r="C45" s="596"/>
      <c r="D45" s="596"/>
      <c r="E45" s="597"/>
      <c r="F45" s="596"/>
      <c r="G45" s="596"/>
      <c r="H45" s="596"/>
      <c r="I45" s="598"/>
      <c r="J45" s="930"/>
      <c r="K45" s="596"/>
      <c r="L45" s="596"/>
      <c r="M45" s="606"/>
      <c r="N45" s="596"/>
      <c r="O45" s="596"/>
      <c r="P45" s="596"/>
      <c r="Q45" s="596"/>
      <c r="R45" s="596"/>
      <c r="S45" s="607"/>
      <c r="T45" s="608"/>
      <c r="U45" s="656"/>
      <c r="V45" s="551"/>
      <c r="W45" s="657"/>
      <c r="X45" s="658"/>
      <c r="Y45" s="659"/>
      <c r="Z45" s="654"/>
      <c r="AA45" s="654"/>
      <c r="AB45" s="655"/>
      <c r="AC45" s="654"/>
      <c r="AD45" s="45" t="s">
        <v>781</v>
      </c>
      <c r="AE45" s="42" t="s">
        <v>782</v>
      </c>
      <c r="AF45" s="42">
        <v>12</v>
      </c>
      <c r="AG45" s="42">
        <v>12</v>
      </c>
      <c r="AH45" s="132">
        <v>1</v>
      </c>
      <c r="AI45" s="47">
        <v>44958</v>
      </c>
      <c r="AJ45" s="47">
        <v>45291</v>
      </c>
      <c r="AK45" s="43">
        <f t="shared" ref="AK45:AK60" si="4">+AJ45-AI45</f>
        <v>333</v>
      </c>
      <c r="AL45" s="42">
        <v>2200</v>
      </c>
      <c r="AM45" s="42"/>
      <c r="AN45" s="596"/>
      <c r="AO45" s="596"/>
      <c r="AP45" s="596"/>
      <c r="AQ45" s="653"/>
      <c r="AR45" s="596"/>
      <c r="AS45" s="596"/>
      <c r="AT45" s="596"/>
      <c r="AU45" s="42" t="s">
        <v>154</v>
      </c>
      <c r="AV45" s="45" t="s">
        <v>776</v>
      </c>
      <c r="AW45" s="42" t="s">
        <v>777</v>
      </c>
      <c r="AX45" s="42" t="s">
        <v>423</v>
      </c>
      <c r="AY45" s="47">
        <v>44946</v>
      </c>
      <c r="AZ45" s="42" t="s">
        <v>268</v>
      </c>
      <c r="BA45" s="45" t="s">
        <v>783</v>
      </c>
      <c r="BB45" s="45" t="s">
        <v>784</v>
      </c>
      <c r="BC45" s="253" t="s">
        <v>785</v>
      </c>
    </row>
    <row r="46" spans="1:55" s="41" customFormat="1" ht="289.5" customHeight="1" x14ac:dyDescent="0.25">
      <c r="A46" s="596"/>
      <c r="B46" s="596"/>
      <c r="C46" s="596"/>
      <c r="D46" s="596"/>
      <c r="E46" s="597"/>
      <c r="F46" s="596"/>
      <c r="G46" s="596"/>
      <c r="H46" s="596"/>
      <c r="I46" s="598"/>
      <c r="J46" s="930"/>
      <c r="K46" s="596"/>
      <c r="L46" s="596"/>
      <c r="M46" s="606"/>
      <c r="N46" s="596"/>
      <c r="O46" s="596"/>
      <c r="P46" s="596"/>
      <c r="Q46" s="596"/>
      <c r="R46" s="596"/>
      <c r="S46" s="607"/>
      <c r="T46" s="608"/>
      <c r="U46" s="656"/>
      <c r="V46" s="551"/>
      <c r="W46" s="657"/>
      <c r="X46" s="658"/>
      <c r="Y46" s="659"/>
      <c r="Z46" s="654"/>
      <c r="AA46" s="654"/>
      <c r="AB46" s="655"/>
      <c r="AC46" s="654"/>
      <c r="AD46" s="45" t="s">
        <v>786</v>
      </c>
      <c r="AE46" s="42" t="s">
        <v>787</v>
      </c>
      <c r="AF46" s="42">
        <v>50</v>
      </c>
      <c r="AG46" s="42">
        <v>15</v>
      </c>
      <c r="AH46" s="132">
        <v>1</v>
      </c>
      <c r="AI46" s="47">
        <v>44958</v>
      </c>
      <c r="AJ46" s="47">
        <v>45291</v>
      </c>
      <c r="AK46" s="43">
        <f t="shared" si="4"/>
        <v>333</v>
      </c>
      <c r="AL46" s="42">
        <v>2200</v>
      </c>
      <c r="AM46" s="42"/>
      <c r="AN46" s="596"/>
      <c r="AO46" s="596"/>
      <c r="AP46" s="596"/>
      <c r="AQ46" s="653"/>
      <c r="AR46" s="596"/>
      <c r="AS46" s="596"/>
      <c r="AT46" s="596"/>
      <c r="AU46" s="42" t="s">
        <v>154</v>
      </c>
      <c r="AV46" s="45" t="s">
        <v>776</v>
      </c>
      <c r="AW46" s="42" t="s">
        <v>777</v>
      </c>
      <c r="AX46" s="42" t="s">
        <v>423</v>
      </c>
      <c r="AY46" s="47">
        <v>44946</v>
      </c>
      <c r="AZ46" s="42" t="s">
        <v>268</v>
      </c>
      <c r="BA46" s="45" t="s">
        <v>788</v>
      </c>
      <c r="BB46" s="45" t="s">
        <v>789</v>
      </c>
      <c r="BC46" s="253" t="s">
        <v>790</v>
      </c>
    </row>
    <row r="47" spans="1:55" s="41" customFormat="1" ht="96" customHeight="1" x14ac:dyDescent="0.25">
      <c r="A47" s="596"/>
      <c r="B47" s="596"/>
      <c r="C47" s="596"/>
      <c r="D47" s="596"/>
      <c r="E47" s="597"/>
      <c r="F47" s="596"/>
      <c r="G47" s="596"/>
      <c r="H47" s="596"/>
      <c r="I47" s="598"/>
      <c r="J47" s="930"/>
      <c r="K47" s="596"/>
      <c r="L47" s="596"/>
      <c r="M47" s="606"/>
      <c r="N47" s="596"/>
      <c r="O47" s="596"/>
      <c r="P47" s="596"/>
      <c r="Q47" s="596"/>
      <c r="R47" s="596"/>
      <c r="S47" s="607"/>
      <c r="T47" s="608"/>
      <c r="U47" s="656"/>
      <c r="V47" s="551"/>
      <c r="W47" s="657"/>
      <c r="X47" s="658"/>
      <c r="Y47" s="659" t="s">
        <v>691</v>
      </c>
      <c r="Z47" s="654" t="s">
        <v>791</v>
      </c>
      <c r="AA47" s="654"/>
      <c r="AB47" s="655"/>
      <c r="AC47" s="654"/>
      <c r="AD47" s="45" t="s">
        <v>792</v>
      </c>
      <c r="AE47" s="42" t="s">
        <v>793</v>
      </c>
      <c r="AF47" s="42">
        <v>1</v>
      </c>
      <c r="AG47" s="42">
        <v>0</v>
      </c>
      <c r="AH47" s="42" t="s">
        <v>794</v>
      </c>
      <c r="AI47" s="47">
        <v>45047</v>
      </c>
      <c r="AJ47" s="47">
        <v>45291</v>
      </c>
      <c r="AK47" s="43">
        <f t="shared" si="4"/>
        <v>244</v>
      </c>
      <c r="AL47" s="42">
        <v>2200</v>
      </c>
      <c r="AM47" s="42"/>
      <c r="AN47" s="596"/>
      <c r="AO47" s="596"/>
      <c r="AP47" s="596"/>
      <c r="AQ47" s="653"/>
      <c r="AR47" s="596"/>
      <c r="AS47" s="596"/>
      <c r="AT47" s="596"/>
      <c r="AU47" s="42" t="s">
        <v>154</v>
      </c>
      <c r="AV47" s="45" t="s">
        <v>795</v>
      </c>
      <c r="AW47" s="42" t="s">
        <v>796</v>
      </c>
      <c r="AX47" s="42" t="s">
        <v>423</v>
      </c>
      <c r="AY47" s="47">
        <v>45017</v>
      </c>
      <c r="AZ47" s="42" t="s">
        <v>268</v>
      </c>
      <c r="BA47" s="45" t="s">
        <v>797</v>
      </c>
      <c r="BB47" s="45" t="s">
        <v>798</v>
      </c>
      <c r="BC47" s="266" t="s">
        <v>799</v>
      </c>
    </row>
    <row r="48" spans="1:55" s="41" customFormat="1" ht="84.75" customHeight="1" x14ac:dyDescent="0.25">
      <c r="A48" s="596"/>
      <c r="B48" s="596"/>
      <c r="C48" s="596"/>
      <c r="D48" s="596"/>
      <c r="E48" s="597"/>
      <c r="F48" s="596"/>
      <c r="G48" s="596"/>
      <c r="H48" s="596"/>
      <c r="I48" s="598"/>
      <c r="J48" s="930"/>
      <c r="K48" s="596"/>
      <c r="L48" s="596"/>
      <c r="M48" s="606"/>
      <c r="N48" s="596"/>
      <c r="O48" s="596"/>
      <c r="P48" s="596"/>
      <c r="Q48" s="596"/>
      <c r="R48" s="596"/>
      <c r="S48" s="607"/>
      <c r="T48" s="608"/>
      <c r="U48" s="656"/>
      <c r="V48" s="551"/>
      <c r="W48" s="657"/>
      <c r="X48" s="658"/>
      <c r="Y48" s="659"/>
      <c r="Z48" s="654"/>
      <c r="AA48" s="654"/>
      <c r="AB48" s="655"/>
      <c r="AC48" s="654"/>
      <c r="AD48" s="45" t="s">
        <v>800</v>
      </c>
      <c r="AE48" s="42" t="s">
        <v>801</v>
      </c>
      <c r="AF48" s="42">
        <v>0</v>
      </c>
      <c r="AG48" s="42">
        <v>0</v>
      </c>
      <c r="AH48" s="42" t="s">
        <v>802</v>
      </c>
      <c r="AI48" s="47">
        <v>45031</v>
      </c>
      <c r="AJ48" s="47">
        <v>45291</v>
      </c>
      <c r="AK48" s="43">
        <f t="shared" si="4"/>
        <v>260</v>
      </c>
      <c r="AL48" s="42">
        <v>1057445</v>
      </c>
      <c r="AM48" s="42"/>
      <c r="AN48" s="596"/>
      <c r="AO48" s="596"/>
      <c r="AP48" s="596"/>
      <c r="AQ48" s="653"/>
      <c r="AR48" s="596"/>
      <c r="AS48" s="596"/>
      <c r="AT48" s="596"/>
      <c r="AU48" s="42" t="s">
        <v>154</v>
      </c>
      <c r="AV48" s="101" t="s">
        <v>803</v>
      </c>
      <c r="AW48" s="45" t="s">
        <v>804</v>
      </c>
      <c r="AX48" s="45" t="s">
        <v>423</v>
      </c>
      <c r="AY48" s="47">
        <v>45031</v>
      </c>
      <c r="AZ48" s="42" t="s">
        <v>268</v>
      </c>
      <c r="BA48" s="45" t="s">
        <v>805</v>
      </c>
      <c r="BB48" s="45" t="s">
        <v>806</v>
      </c>
      <c r="BC48" s="253" t="s">
        <v>799</v>
      </c>
    </row>
    <row r="49" spans="1:55" s="41" customFormat="1" ht="222.75" customHeight="1" x14ac:dyDescent="0.25">
      <c r="A49" s="596"/>
      <c r="B49" s="596"/>
      <c r="C49" s="596"/>
      <c r="D49" s="596"/>
      <c r="E49" s="597"/>
      <c r="F49" s="596"/>
      <c r="G49" s="596"/>
      <c r="H49" s="596"/>
      <c r="I49" s="598"/>
      <c r="J49" s="930"/>
      <c r="K49" s="596"/>
      <c r="L49" s="596"/>
      <c r="M49" s="606"/>
      <c r="N49" s="596"/>
      <c r="O49" s="596"/>
      <c r="P49" s="596"/>
      <c r="Q49" s="596"/>
      <c r="R49" s="596"/>
      <c r="S49" s="607"/>
      <c r="T49" s="608"/>
      <c r="U49" s="656"/>
      <c r="V49" s="551"/>
      <c r="W49" s="657"/>
      <c r="X49" s="658"/>
      <c r="Y49" s="659"/>
      <c r="Z49" s="654"/>
      <c r="AA49" s="654"/>
      <c r="AB49" s="655"/>
      <c r="AC49" s="654"/>
      <c r="AD49" s="45" t="s">
        <v>807</v>
      </c>
      <c r="AE49" s="42" t="s">
        <v>808</v>
      </c>
      <c r="AF49" s="42">
        <v>0</v>
      </c>
      <c r="AG49" s="283">
        <v>0.33</v>
      </c>
      <c r="AH49" s="42" t="s">
        <v>794</v>
      </c>
      <c r="AI49" s="47">
        <v>44972</v>
      </c>
      <c r="AJ49" s="47">
        <v>45031</v>
      </c>
      <c r="AK49" s="43">
        <f t="shared" si="4"/>
        <v>59</v>
      </c>
      <c r="AL49" s="42">
        <v>1057445</v>
      </c>
      <c r="AM49" s="42"/>
      <c r="AN49" s="596"/>
      <c r="AO49" s="596"/>
      <c r="AP49" s="596"/>
      <c r="AQ49" s="653"/>
      <c r="AR49" s="596"/>
      <c r="AS49" s="596"/>
      <c r="AT49" s="596"/>
      <c r="AU49" s="42" t="s">
        <v>809</v>
      </c>
      <c r="AV49" s="45" t="s">
        <v>795</v>
      </c>
      <c r="AW49" s="45" t="s">
        <v>810</v>
      </c>
      <c r="AX49" s="45" t="s">
        <v>423</v>
      </c>
      <c r="AY49" s="47">
        <v>44972</v>
      </c>
      <c r="AZ49" s="42" t="s">
        <v>268</v>
      </c>
      <c r="BA49" s="45" t="s">
        <v>811</v>
      </c>
      <c r="BB49" s="45" t="s">
        <v>812</v>
      </c>
      <c r="BC49" s="253" t="s">
        <v>813</v>
      </c>
    </row>
    <row r="50" spans="1:55" s="41" customFormat="1" ht="67.5" customHeight="1" x14ac:dyDescent="0.25">
      <c r="A50" s="596"/>
      <c r="B50" s="596"/>
      <c r="C50" s="596"/>
      <c r="D50" s="596"/>
      <c r="E50" s="597"/>
      <c r="F50" s="596"/>
      <c r="G50" s="596"/>
      <c r="H50" s="596"/>
      <c r="I50" s="598"/>
      <c r="J50" s="931"/>
      <c r="K50" s="596"/>
      <c r="L50" s="596"/>
      <c r="M50" s="606"/>
      <c r="N50" s="596"/>
      <c r="O50" s="596"/>
      <c r="P50" s="596"/>
      <c r="Q50" s="596"/>
      <c r="R50" s="596"/>
      <c r="S50" s="607"/>
      <c r="T50" s="608"/>
      <c r="U50" s="656"/>
      <c r="V50" s="553"/>
      <c r="W50" s="657"/>
      <c r="X50" s="658"/>
      <c r="Y50" s="659"/>
      <c r="Z50" s="654"/>
      <c r="AA50" s="654"/>
      <c r="AB50" s="655"/>
      <c r="AC50" s="654"/>
      <c r="AD50" s="45" t="s">
        <v>814</v>
      </c>
      <c r="AE50" s="42" t="s">
        <v>815</v>
      </c>
      <c r="AF50" s="42">
        <v>0</v>
      </c>
      <c r="AG50" s="42">
        <v>0</v>
      </c>
      <c r="AH50" s="42" t="s">
        <v>794</v>
      </c>
      <c r="AI50" s="47">
        <v>44972</v>
      </c>
      <c r="AJ50" s="47">
        <v>45031</v>
      </c>
      <c r="AK50" s="43">
        <f t="shared" si="4"/>
        <v>59</v>
      </c>
      <c r="AL50" s="42">
        <v>1057445</v>
      </c>
      <c r="AM50" s="42"/>
      <c r="AN50" s="596"/>
      <c r="AO50" s="596"/>
      <c r="AP50" s="596"/>
      <c r="AQ50" s="653"/>
      <c r="AR50" s="596"/>
      <c r="AS50" s="596"/>
      <c r="AT50" s="596"/>
      <c r="AU50" s="42" t="s">
        <v>809</v>
      </c>
      <c r="AV50" s="45" t="s">
        <v>795</v>
      </c>
      <c r="AW50" s="45" t="s">
        <v>810</v>
      </c>
      <c r="AX50" s="45" t="s">
        <v>423</v>
      </c>
      <c r="AY50" s="47">
        <v>45031</v>
      </c>
      <c r="AZ50" s="42" t="s">
        <v>268</v>
      </c>
      <c r="BA50" s="45"/>
      <c r="BB50" s="45"/>
      <c r="BC50" s="253" t="s">
        <v>799</v>
      </c>
    </row>
    <row r="51" spans="1:55" ht="75" customHeight="1" x14ac:dyDescent="0.25">
      <c r="A51" s="342" t="s">
        <v>753</v>
      </c>
      <c r="B51" s="342" t="s">
        <v>754</v>
      </c>
      <c r="C51" s="342" t="s">
        <v>755</v>
      </c>
      <c r="D51" s="342" t="s">
        <v>756</v>
      </c>
      <c r="E51" s="603">
        <v>0.57699999999999996</v>
      </c>
      <c r="F51" s="342" t="s">
        <v>757</v>
      </c>
      <c r="G51" s="782" t="s">
        <v>758</v>
      </c>
      <c r="H51" s="342" t="s">
        <v>816</v>
      </c>
      <c r="I51" s="603">
        <v>0.749</v>
      </c>
      <c r="J51" s="904">
        <v>0.749</v>
      </c>
      <c r="K51" s="342" t="s">
        <v>759</v>
      </c>
      <c r="L51" s="784" t="s">
        <v>817</v>
      </c>
      <c r="M51" s="784" t="s">
        <v>466</v>
      </c>
      <c r="N51" s="787">
        <v>0</v>
      </c>
      <c r="O51" s="342" t="s">
        <v>818</v>
      </c>
      <c r="P51" s="344"/>
      <c r="Q51" s="342" t="s">
        <v>138</v>
      </c>
      <c r="R51" s="342" t="s">
        <v>819</v>
      </c>
      <c r="S51" s="794">
        <v>0.6</v>
      </c>
      <c r="T51" s="410">
        <v>0.24</v>
      </c>
      <c r="U51" s="470">
        <v>0.36</v>
      </c>
      <c r="V51" s="470">
        <v>0.06</v>
      </c>
      <c r="W51" s="342" t="s">
        <v>820</v>
      </c>
      <c r="X51" s="342" t="s">
        <v>821</v>
      </c>
      <c r="Y51" s="342" t="s">
        <v>821</v>
      </c>
      <c r="Z51" s="342" t="s">
        <v>822</v>
      </c>
      <c r="AA51" s="429" t="s">
        <v>823</v>
      </c>
      <c r="AB51" s="463">
        <v>2021130010178</v>
      </c>
      <c r="AC51" s="429" t="s">
        <v>824</v>
      </c>
      <c r="AD51" s="85" t="s">
        <v>825</v>
      </c>
      <c r="AE51" s="85" t="s">
        <v>826</v>
      </c>
      <c r="AF51" s="87">
        <v>300</v>
      </c>
      <c r="AG51" s="87">
        <v>104</v>
      </c>
      <c r="AH51" s="160" t="s">
        <v>827</v>
      </c>
      <c r="AI51" s="161">
        <v>44984</v>
      </c>
      <c r="AJ51" s="161">
        <v>45286</v>
      </c>
      <c r="AK51" s="87">
        <f t="shared" si="4"/>
        <v>302</v>
      </c>
      <c r="AL51" s="344">
        <v>2845</v>
      </c>
      <c r="AM51" s="344">
        <v>2000</v>
      </c>
      <c r="AN51" s="342" t="s">
        <v>828</v>
      </c>
      <c r="AO51" s="342" t="s">
        <v>829</v>
      </c>
      <c r="AP51" s="344" t="s">
        <v>830</v>
      </c>
      <c r="AQ51" s="444">
        <v>1011000000</v>
      </c>
      <c r="AR51" s="344" t="s">
        <v>442</v>
      </c>
      <c r="AS51" s="342" t="s">
        <v>831</v>
      </c>
      <c r="AT51" s="344" t="s">
        <v>832</v>
      </c>
      <c r="AU51" s="87" t="s">
        <v>154</v>
      </c>
      <c r="AV51" s="87" t="s">
        <v>833</v>
      </c>
      <c r="AW51" s="85" t="s">
        <v>833</v>
      </c>
      <c r="AX51" s="344" t="s">
        <v>830</v>
      </c>
      <c r="AY51" s="161">
        <v>44953</v>
      </c>
      <c r="AZ51" s="91"/>
      <c r="BA51" s="86" t="s">
        <v>834</v>
      </c>
      <c r="BB51" s="86" t="s">
        <v>835</v>
      </c>
      <c r="BC51" s="262" t="s">
        <v>836</v>
      </c>
    </row>
    <row r="52" spans="1:55" ht="75" customHeight="1" x14ac:dyDescent="0.25">
      <c r="A52" s="347"/>
      <c r="B52" s="347"/>
      <c r="C52" s="347"/>
      <c r="D52" s="347"/>
      <c r="E52" s="604"/>
      <c r="F52" s="347"/>
      <c r="G52" s="783"/>
      <c r="H52" s="347"/>
      <c r="I52" s="604"/>
      <c r="J52" s="905"/>
      <c r="K52" s="347"/>
      <c r="L52" s="785"/>
      <c r="M52" s="785"/>
      <c r="N52" s="788"/>
      <c r="O52" s="347"/>
      <c r="P52" s="409"/>
      <c r="Q52" s="347"/>
      <c r="R52" s="347"/>
      <c r="S52" s="795"/>
      <c r="T52" s="411"/>
      <c r="U52" s="793"/>
      <c r="V52" s="793"/>
      <c r="W52" s="347"/>
      <c r="X52" s="347"/>
      <c r="Y52" s="347"/>
      <c r="Z52" s="347"/>
      <c r="AA52" s="430"/>
      <c r="AB52" s="464"/>
      <c r="AC52" s="430"/>
      <c r="AD52" s="85" t="s">
        <v>837</v>
      </c>
      <c r="AE52" s="85" t="s">
        <v>838</v>
      </c>
      <c r="AF52" s="166">
        <v>1</v>
      </c>
      <c r="AG52" s="166">
        <v>0</v>
      </c>
      <c r="AH52" s="264" t="s">
        <v>839</v>
      </c>
      <c r="AI52" s="161"/>
      <c r="AJ52" s="161">
        <v>44941</v>
      </c>
      <c r="AK52" s="87">
        <v>240</v>
      </c>
      <c r="AL52" s="409"/>
      <c r="AM52" s="409"/>
      <c r="AN52" s="347"/>
      <c r="AO52" s="347"/>
      <c r="AP52" s="409"/>
      <c r="AQ52" s="445"/>
      <c r="AR52" s="409"/>
      <c r="AS52" s="347"/>
      <c r="AT52" s="409"/>
      <c r="AU52" s="164" t="s">
        <v>154</v>
      </c>
      <c r="AV52" s="87" t="s">
        <v>303</v>
      </c>
      <c r="AW52" s="85" t="s">
        <v>303</v>
      </c>
      <c r="AX52" s="409"/>
      <c r="AY52" s="161">
        <v>44941</v>
      </c>
      <c r="AZ52" s="91"/>
      <c r="BA52" s="86" t="s">
        <v>840</v>
      </c>
      <c r="BB52" s="86" t="s">
        <v>841</v>
      </c>
      <c r="BC52" s="263" t="s">
        <v>842</v>
      </c>
    </row>
    <row r="53" spans="1:55" ht="90" x14ac:dyDescent="0.25">
      <c r="A53" s="347"/>
      <c r="B53" s="347"/>
      <c r="C53" s="347"/>
      <c r="D53" s="347"/>
      <c r="E53" s="604"/>
      <c r="F53" s="347"/>
      <c r="G53" s="347"/>
      <c r="H53" s="347"/>
      <c r="I53" s="604"/>
      <c r="J53" s="905"/>
      <c r="K53" s="347"/>
      <c r="L53" s="785"/>
      <c r="M53" s="785"/>
      <c r="N53" s="788"/>
      <c r="O53" s="347"/>
      <c r="P53" s="409"/>
      <c r="Q53" s="347"/>
      <c r="R53" s="347"/>
      <c r="S53" s="795"/>
      <c r="T53" s="461"/>
      <c r="U53" s="793"/>
      <c r="V53" s="793"/>
      <c r="W53" s="347"/>
      <c r="X53" s="347"/>
      <c r="Y53" s="347"/>
      <c r="Z53" s="347"/>
      <c r="AA53" s="430"/>
      <c r="AB53" s="464"/>
      <c r="AC53" s="430"/>
      <c r="AD53" s="85" t="s">
        <v>843</v>
      </c>
      <c r="AE53" s="85" t="s">
        <v>844</v>
      </c>
      <c r="AF53" s="162">
        <v>1</v>
      </c>
      <c r="AG53" s="162">
        <v>0.25</v>
      </c>
      <c r="AH53" s="163" t="s">
        <v>845</v>
      </c>
      <c r="AI53" s="161">
        <v>45017</v>
      </c>
      <c r="AJ53" s="161">
        <v>45286</v>
      </c>
      <c r="AK53" s="87">
        <f t="shared" si="4"/>
        <v>269</v>
      </c>
      <c r="AL53" s="409"/>
      <c r="AM53" s="409"/>
      <c r="AN53" s="347"/>
      <c r="AO53" s="347"/>
      <c r="AP53" s="409"/>
      <c r="AQ53" s="445"/>
      <c r="AR53" s="409"/>
      <c r="AS53" s="347"/>
      <c r="AT53" s="409"/>
      <c r="AU53" s="164" t="s">
        <v>154</v>
      </c>
      <c r="AV53" s="87" t="s">
        <v>833</v>
      </c>
      <c r="AW53" s="85" t="s">
        <v>833</v>
      </c>
      <c r="AX53" s="409"/>
      <c r="AY53" s="161">
        <v>44953</v>
      </c>
      <c r="AZ53" s="91"/>
      <c r="BA53" s="86" t="s">
        <v>834</v>
      </c>
      <c r="BB53" s="86" t="s">
        <v>835</v>
      </c>
      <c r="BC53" s="263" t="s">
        <v>846</v>
      </c>
    </row>
    <row r="54" spans="1:55" ht="105" x14ac:dyDescent="0.25">
      <c r="A54" s="347"/>
      <c r="B54" s="347"/>
      <c r="C54" s="347"/>
      <c r="D54" s="347"/>
      <c r="E54" s="604"/>
      <c r="F54" s="347"/>
      <c r="G54" s="347"/>
      <c r="H54" s="347"/>
      <c r="I54" s="604"/>
      <c r="J54" s="905"/>
      <c r="K54" s="347"/>
      <c r="L54" s="785"/>
      <c r="M54" s="785"/>
      <c r="N54" s="788"/>
      <c r="O54" s="347"/>
      <c r="P54" s="409"/>
      <c r="Q54" s="347"/>
      <c r="R54" s="347"/>
      <c r="S54" s="795"/>
      <c r="T54" s="461"/>
      <c r="U54" s="793"/>
      <c r="V54" s="793"/>
      <c r="W54" s="347"/>
      <c r="X54" s="347"/>
      <c r="Y54" s="347"/>
      <c r="Z54" s="347"/>
      <c r="AA54" s="430"/>
      <c r="AB54" s="464"/>
      <c r="AC54" s="430"/>
      <c r="AD54" s="85" t="s">
        <v>847</v>
      </c>
      <c r="AE54" s="165" t="s">
        <v>848</v>
      </c>
      <c r="AF54" s="166">
        <v>1</v>
      </c>
      <c r="AG54" s="166">
        <v>0.2</v>
      </c>
      <c r="AH54" s="167" t="s">
        <v>849</v>
      </c>
      <c r="AI54" s="161">
        <v>45015</v>
      </c>
      <c r="AJ54" s="161">
        <v>45286</v>
      </c>
      <c r="AK54" s="87">
        <f t="shared" si="4"/>
        <v>271</v>
      </c>
      <c r="AL54" s="409"/>
      <c r="AM54" s="409"/>
      <c r="AN54" s="347"/>
      <c r="AO54" s="347"/>
      <c r="AP54" s="409"/>
      <c r="AQ54" s="445"/>
      <c r="AR54" s="409"/>
      <c r="AS54" s="347"/>
      <c r="AT54" s="409"/>
      <c r="AU54" s="87" t="s">
        <v>154</v>
      </c>
      <c r="AV54" s="87" t="s">
        <v>833</v>
      </c>
      <c r="AW54" s="85" t="s">
        <v>833</v>
      </c>
      <c r="AX54" s="409"/>
      <c r="AY54" s="161">
        <v>44953</v>
      </c>
      <c r="AZ54" s="91"/>
      <c r="BA54" s="86" t="s">
        <v>850</v>
      </c>
      <c r="BB54" s="86" t="s">
        <v>851</v>
      </c>
      <c r="BC54" s="263" t="s">
        <v>852</v>
      </c>
    </row>
    <row r="55" spans="1:55" ht="90" x14ac:dyDescent="0.25">
      <c r="A55" s="347"/>
      <c r="B55" s="347"/>
      <c r="C55" s="347"/>
      <c r="D55" s="347"/>
      <c r="E55" s="604"/>
      <c r="F55" s="347"/>
      <c r="G55" s="347"/>
      <c r="H55" s="347"/>
      <c r="I55" s="604"/>
      <c r="J55" s="905"/>
      <c r="K55" s="347"/>
      <c r="L55" s="785"/>
      <c r="M55" s="785"/>
      <c r="N55" s="788"/>
      <c r="O55" s="347"/>
      <c r="P55" s="409"/>
      <c r="Q55" s="347"/>
      <c r="R55" s="347"/>
      <c r="S55" s="795"/>
      <c r="T55" s="461"/>
      <c r="U55" s="793"/>
      <c r="V55" s="793"/>
      <c r="W55" s="347"/>
      <c r="X55" s="347"/>
      <c r="Y55" s="347"/>
      <c r="Z55" s="347"/>
      <c r="AA55" s="430"/>
      <c r="AB55" s="464"/>
      <c r="AC55" s="430"/>
      <c r="AD55" s="85" t="s">
        <v>853</v>
      </c>
      <c r="AE55" s="85" t="s">
        <v>854</v>
      </c>
      <c r="AF55" s="166">
        <v>1</v>
      </c>
      <c r="AG55" s="166">
        <v>0.3</v>
      </c>
      <c r="AH55" s="163" t="s">
        <v>855</v>
      </c>
      <c r="AI55" s="161">
        <v>44990</v>
      </c>
      <c r="AJ55" s="161">
        <v>45286</v>
      </c>
      <c r="AK55" s="87">
        <f t="shared" si="4"/>
        <v>296</v>
      </c>
      <c r="AL55" s="409"/>
      <c r="AM55" s="409"/>
      <c r="AN55" s="347"/>
      <c r="AO55" s="347"/>
      <c r="AP55" s="409"/>
      <c r="AQ55" s="445"/>
      <c r="AR55" s="409"/>
      <c r="AS55" s="347"/>
      <c r="AT55" s="409"/>
      <c r="AU55" s="87" t="s">
        <v>154</v>
      </c>
      <c r="AV55" s="87" t="s">
        <v>833</v>
      </c>
      <c r="AW55" s="85" t="s">
        <v>833</v>
      </c>
      <c r="AX55" s="409"/>
      <c r="AY55" s="161">
        <v>44953</v>
      </c>
      <c r="AZ55" s="91"/>
      <c r="BA55" s="86" t="s">
        <v>850</v>
      </c>
      <c r="BB55" s="86" t="s">
        <v>851</v>
      </c>
      <c r="BC55" s="263" t="s">
        <v>856</v>
      </c>
    </row>
    <row r="56" spans="1:55" ht="60" x14ac:dyDescent="0.25">
      <c r="A56" s="347"/>
      <c r="B56" s="347"/>
      <c r="C56" s="347"/>
      <c r="D56" s="347"/>
      <c r="E56" s="604"/>
      <c r="F56" s="347"/>
      <c r="G56" s="347"/>
      <c r="H56" s="347"/>
      <c r="I56" s="604"/>
      <c r="J56" s="905"/>
      <c r="K56" s="347"/>
      <c r="L56" s="785"/>
      <c r="M56" s="785"/>
      <c r="N56" s="788"/>
      <c r="O56" s="347"/>
      <c r="P56" s="409"/>
      <c r="Q56" s="347"/>
      <c r="R56" s="347"/>
      <c r="S56" s="795"/>
      <c r="T56" s="461"/>
      <c r="U56" s="793"/>
      <c r="V56" s="793"/>
      <c r="W56" s="347"/>
      <c r="X56" s="347"/>
      <c r="Y56" s="347"/>
      <c r="Z56" s="347"/>
      <c r="AA56" s="430"/>
      <c r="AB56" s="464"/>
      <c r="AC56" s="430"/>
      <c r="AD56" s="85" t="s">
        <v>857</v>
      </c>
      <c r="AE56" s="85" t="s">
        <v>858</v>
      </c>
      <c r="AF56" s="87">
        <v>300</v>
      </c>
      <c r="AG56" s="87">
        <v>62</v>
      </c>
      <c r="AH56" s="160" t="s">
        <v>859</v>
      </c>
      <c r="AI56" s="161">
        <v>44985</v>
      </c>
      <c r="AJ56" s="161">
        <v>45286</v>
      </c>
      <c r="AK56" s="87">
        <f t="shared" si="4"/>
        <v>301</v>
      </c>
      <c r="AL56" s="409"/>
      <c r="AM56" s="409"/>
      <c r="AN56" s="347"/>
      <c r="AO56" s="347"/>
      <c r="AP56" s="409"/>
      <c r="AQ56" s="445"/>
      <c r="AR56" s="409"/>
      <c r="AS56" s="347"/>
      <c r="AT56" s="409"/>
      <c r="AU56" s="87" t="s">
        <v>154</v>
      </c>
      <c r="AV56" s="87" t="s">
        <v>833</v>
      </c>
      <c r="AW56" s="85" t="s">
        <v>833</v>
      </c>
      <c r="AX56" s="409"/>
      <c r="AY56" s="161">
        <v>44953</v>
      </c>
      <c r="AZ56" s="91"/>
      <c r="BA56" s="86" t="s">
        <v>860</v>
      </c>
      <c r="BB56" s="86" t="s">
        <v>861</v>
      </c>
      <c r="BC56" s="263" t="s">
        <v>862</v>
      </c>
    </row>
    <row r="57" spans="1:55" ht="90" x14ac:dyDescent="0.25">
      <c r="A57" s="347"/>
      <c r="B57" s="347"/>
      <c r="C57" s="347"/>
      <c r="D57" s="347"/>
      <c r="E57" s="604"/>
      <c r="F57" s="347"/>
      <c r="G57" s="347"/>
      <c r="H57" s="347"/>
      <c r="I57" s="604"/>
      <c r="J57" s="905"/>
      <c r="K57" s="347"/>
      <c r="L57" s="785"/>
      <c r="M57" s="785"/>
      <c r="N57" s="788"/>
      <c r="O57" s="347"/>
      <c r="P57" s="409"/>
      <c r="Q57" s="347"/>
      <c r="R57" s="347"/>
      <c r="S57" s="795"/>
      <c r="T57" s="461"/>
      <c r="U57" s="793"/>
      <c r="V57" s="793"/>
      <c r="W57" s="347"/>
      <c r="X57" s="347"/>
      <c r="Y57" s="347"/>
      <c r="Z57" s="347"/>
      <c r="AA57" s="430"/>
      <c r="AB57" s="464"/>
      <c r="AC57" s="430"/>
      <c r="AD57" s="85" t="s">
        <v>863</v>
      </c>
      <c r="AE57" s="85" t="s">
        <v>864</v>
      </c>
      <c r="AF57" s="85">
        <v>3</v>
      </c>
      <c r="AG57" s="85">
        <v>0</v>
      </c>
      <c r="AH57" s="160" t="s">
        <v>865</v>
      </c>
      <c r="AI57" s="161">
        <v>44986</v>
      </c>
      <c r="AJ57" s="161">
        <v>45225</v>
      </c>
      <c r="AK57" s="87">
        <f t="shared" si="4"/>
        <v>239</v>
      </c>
      <c r="AL57" s="409"/>
      <c r="AM57" s="409"/>
      <c r="AN57" s="347"/>
      <c r="AO57" s="347"/>
      <c r="AP57" s="409"/>
      <c r="AQ57" s="445"/>
      <c r="AR57" s="409"/>
      <c r="AS57" s="347"/>
      <c r="AT57" s="409"/>
      <c r="AU57" s="87" t="s">
        <v>154</v>
      </c>
      <c r="AV57" s="87" t="s">
        <v>833</v>
      </c>
      <c r="AW57" s="85" t="s">
        <v>833</v>
      </c>
      <c r="AX57" s="409"/>
      <c r="AY57" s="161">
        <v>44986</v>
      </c>
      <c r="AZ57" s="91"/>
      <c r="BA57" s="86" t="s">
        <v>860</v>
      </c>
      <c r="BB57" s="86" t="s">
        <v>866</v>
      </c>
      <c r="BC57" s="263" t="s">
        <v>867</v>
      </c>
    </row>
    <row r="58" spans="1:55" ht="120" x14ac:dyDescent="0.25">
      <c r="A58" s="347"/>
      <c r="B58" s="347"/>
      <c r="C58" s="347"/>
      <c r="D58" s="347"/>
      <c r="E58" s="604"/>
      <c r="F58" s="347"/>
      <c r="G58" s="347"/>
      <c r="H58" s="347"/>
      <c r="I58" s="604"/>
      <c r="J58" s="905"/>
      <c r="K58" s="347"/>
      <c r="L58" s="785"/>
      <c r="M58" s="785"/>
      <c r="N58" s="788"/>
      <c r="O58" s="347"/>
      <c r="P58" s="409"/>
      <c r="Q58" s="347"/>
      <c r="R58" s="347"/>
      <c r="S58" s="795"/>
      <c r="T58" s="461"/>
      <c r="U58" s="793"/>
      <c r="V58" s="793"/>
      <c r="W58" s="347"/>
      <c r="X58" s="347"/>
      <c r="Y58" s="347"/>
      <c r="Z58" s="347"/>
      <c r="AA58" s="430"/>
      <c r="AB58" s="464"/>
      <c r="AC58" s="430"/>
      <c r="AD58" s="85" t="s">
        <v>868</v>
      </c>
      <c r="AE58" s="85" t="s">
        <v>869</v>
      </c>
      <c r="AF58" s="166">
        <v>1</v>
      </c>
      <c r="AG58" s="166">
        <v>0</v>
      </c>
      <c r="AH58" s="160" t="s">
        <v>870</v>
      </c>
      <c r="AI58" s="161">
        <v>45017</v>
      </c>
      <c r="AJ58" s="161">
        <v>45245</v>
      </c>
      <c r="AK58" s="87">
        <f t="shared" si="4"/>
        <v>228</v>
      </c>
      <c r="AL58" s="409"/>
      <c r="AM58" s="409"/>
      <c r="AN58" s="347"/>
      <c r="AO58" s="347"/>
      <c r="AP58" s="409"/>
      <c r="AQ58" s="445"/>
      <c r="AR58" s="409"/>
      <c r="AS58" s="347"/>
      <c r="AT58" s="409"/>
      <c r="AU58" s="87" t="s">
        <v>154</v>
      </c>
      <c r="AV58" s="87" t="s">
        <v>871</v>
      </c>
      <c r="AW58" s="85" t="s">
        <v>871</v>
      </c>
      <c r="AX58" s="409"/>
      <c r="AY58" s="161">
        <v>45017</v>
      </c>
      <c r="AZ58" s="91"/>
      <c r="BA58" s="86" t="s">
        <v>860</v>
      </c>
      <c r="BB58" s="86" t="s">
        <v>872</v>
      </c>
      <c r="BC58" s="263" t="s">
        <v>873</v>
      </c>
    </row>
    <row r="59" spans="1:55" ht="135" x14ac:dyDescent="0.25">
      <c r="A59" s="347"/>
      <c r="B59" s="347"/>
      <c r="C59" s="347"/>
      <c r="D59" s="347"/>
      <c r="E59" s="604"/>
      <c r="F59" s="347"/>
      <c r="G59" s="347"/>
      <c r="H59" s="347"/>
      <c r="I59" s="604"/>
      <c r="J59" s="905"/>
      <c r="K59" s="347"/>
      <c r="L59" s="785"/>
      <c r="M59" s="785"/>
      <c r="N59" s="788"/>
      <c r="O59" s="347"/>
      <c r="P59" s="409"/>
      <c r="Q59" s="347"/>
      <c r="R59" s="347"/>
      <c r="S59" s="795"/>
      <c r="T59" s="461"/>
      <c r="U59" s="793"/>
      <c r="V59" s="793"/>
      <c r="W59" s="347"/>
      <c r="X59" s="347"/>
      <c r="Y59" s="347"/>
      <c r="Z59" s="347"/>
      <c r="AA59" s="430"/>
      <c r="AB59" s="464"/>
      <c r="AC59" s="430"/>
      <c r="AD59" s="85" t="s">
        <v>874</v>
      </c>
      <c r="AE59" s="85" t="s">
        <v>875</v>
      </c>
      <c r="AF59" s="166">
        <v>1</v>
      </c>
      <c r="AG59" s="166">
        <v>0.3</v>
      </c>
      <c r="AH59" s="160" t="s">
        <v>876</v>
      </c>
      <c r="AI59" s="161">
        <v>44972</v>
      </c>
      <c r="AJ59" s="161">
        <v>45286</v>
      </c>
      <c r="AK59" s="87">
        <f t="shared" si="4"/>
        <v>314</v>
      </c>
      <c r="AL59" s="409"/>
      <c r="AM59" s="409"/>
      <c r="AN59" s="347"/>
      <c r="AO59" s="347"/>
      <c r="AP59" s="409"/>
      <c r="AQ59" s="445"/>
      <c r="AR59" s="409"/>
      <c r="AS59" s="347"/>
      <c r="AT59" s="409"/>
      <c r="AU59" s="87" t="s">
        <v>154</v>
      </c>
      <c r="AV59" s="87" t="s">
        <v>833</v>
      </c>
      <c r="AW59" s="85" t="s">
        <v>833</v>
      </c>
      <c r="AX59" s="409"/>
      <c r="AY59" s="161">
        <v>44953</v>
      </c>
      <c r="AZ59" s="91"/>
      <c r="BA59" s="86" t="s">
        <v>860</v>
      </c>
      <c r="BB59" s="86" t="s">
        <v>872</v>
      </c>
      <c r="BC59" s="263" t="s">
        <v>877</v>
      </c>
    </row>
    <row r="60" spans="1:55" ht="60" x14ac:dyDescent="0.25">
      <c r="A60" s="343"/>
      <c r="B60" s="343"/>
      <c r="C60" s="343"/>
      <c r="D60" s="343"/>
      <c r="E60" s="605"/>
      <c r="F60" s="343"/>
      <c r="G60" s="343"/>
      <c r="H60" s="343"/>
      <c r="I60" s="605"/>
      <c r="J60" s="906"/>
      <c r="K60" s="343"/>
      <c r="L60" s="786"/>
      <c r="M60" s="786"/>
      <c r="N60" s="789"/>
      <c r="O60" s="343"/>
      <c r="P60" s="345"/>
      <c r="Q60" s="343"/>
      <c r="R60" s="343"/>
      <c r="S60" s="796"/>
      <c r="T60" s="462"/>
      <c r="U60" s="471"/>
      <c r="V60" s="471"/>
      <c r="W60" s="343"/>
      <c r="X60" s="343"/>
      <c r="Y60" s="343"/>
      <c r="Z60" s="343"/>
      <c r="AA60" s="431"/>
      <c r="AB60" s="465"/>
      <c r="AC60" s="431"/>
      <c r="AD60" s="85" t="s">
        <v>878</v>
      </c>
      <c r="AE60" s="85" t="s">
        <v>879</v>
      </c>
      <c r="AF60" s="87">
        <v>2</v>
      </c>
      <c r="AG60" s="88">
        <v>1</v>
      </c>
      <c r="AH60" s="160" t="s">
        <v>880</v>
      </c>
      <c r="AI60" s="161">
        <v>44962</v>
      </c>
      <c r="AJ60" s="161">
        <v>45286</v>
      </c>
      <c r="AK60" s="87">
        <f t="shared" si="4"/>
        <v>324</v>
      </c>
      <c r="AL60" s="345"/>
      <c r="AM60" s="345"/>
      <c r="AN60" s="343"/>
      <c r="AO60" s="343"/>
      <c r="AP60" s="345"/>
      <c r="AQ60" s="446"/>
      <c r="AR60" s="345"/>
      <c r="AS60" s="343"/>
      <c r="AT60" s="345"/>
      <c r="AU60" s="87" t="s">
        <v>154</v>
      </c>
      <c r="AV60" s="87" t="s">
        <v>833</v>
      </c>
      <c r="AW60" s="85" t="s">
        <v>833</v>
      </c>
      <c r="AX60" s="345"/>
      <c r="AY60" s="161">
        <v>44953</v>
      </c>
      <c r="AZ60" s="91"/>
      <c r="BA60" s="86" t="s">
        <v>881</v>
      </c>
      <c r="BB60" s="86" t="s">
        <v>882</v>
      </c>
      <c r="BC60" s="263" t="s">
        <v>883</v>
      </c>
    </row>
    <row r="61" spans="1:55" ht="150" customHeight="1" x14ac:dyDescent="0.25">
      <c r="A61" s="752" t="s">
        <v>884</v>
      </c>
      <c r="B61" s="691" t="s">
        <v>754</v>
      </c>
      <c r="C61" s="691" t="s">
        <v>755</v>
      </c>
      <c r="D61" s="691" t="s">
        <v>756</v>
      </c>
      <c r="E61" s="753">
        <v>0.57699999999999996</v>
      </c>
      <c r="F61" s="691" t="s">
        <v>885</v>
      </c>
      <c r="G61" s="691" t="s">
        <v>758</v>
      </c>
      <c r="H61" s="691" t="s">
        <v>162</v>
      </c>
      <c r="I61" s="756">
        <v>0.749</v>
      </c>
      <c r="J61" s="756">
        <v>0.749</v>
      </c>
      <c r="K61" s="691" t="s">
        <v>886</v>
      </c>
      <c r="L61" s="691" t="s">
        <v>887</v>
      </c>
      <c r="M61" s="738" t="s">
        <v>888</v>
      </c>
      <c r="N61" s="691" t="s">
        <v>889</v>
      </c>
      <c r="O61" s="691" t="s">
        <v>890</v>
      </c>
      <c r="P61" s="747"/>
      <c r="Q61" s="693" t="s">
        <v>138</v>
      </c>
      <c r="R61" s="691" t="s">
        <v>891</v>
      </c>
      <c r="S61" s="693">
        <v>8</v>
      </c>
      <c r="T61" s="741">
        <v>3</v>
      </c>
      <c r="U61" s="696">
        <v>5</v>
      </c>
      <c r="V61" s="696">
        <v>0</v>
      </c>
      <c r="W61" s="764" t="s">
        <v>892</v>
      </c>
      <c r="X61" s="764" t="s">
        <v>893</v>
      </c>
      <c r="Y61" s="767" t="s">
        <v>894</v>
      </c>
      <c r="Z61" s="764" t="s">
        <v>895</v>
      </c>
      <c r="AA61" s="744" t="s">
        <v>896</v>
      </c>
      <c r="AB61" s="770">
        <v>2021130010285</v>
      </c>
      <c r="AC61" s="744" t="s">
        <v>897</v>
      </c>
      <c r="AD61" s="691" t="s">
        <v>898</v>
      </c>
      <c r="AE61" s="693" t="s">
        <v>899</v>
      </c>
      <c r="AF61" s="693">
        <v>1</v>
      </c>
      <c r="AG61" s="693">
        <v>0</v>
      </c>
      <c r="AH61" s="691" t="s">
        <v>900</v>
      </c>
      <c r="AI61" s="734">
        <v>44958</v>
      </c>
      <c r="AJ61" s="720">
        <v>44986</v>
      </c>
      <c r="AK61" s="696">
        <f>+AJ61-AI61</f>
        <v>28</v>
      </c>
      <c r="AL61" s="693">
        <v>1000</v>
      </c>
      <c r="AM61" s="700"/>
      <c r="AN61" s="691" t="s">
        <v>901</v>
      </c>
      <c r="AO61" s="691" t="s">
        <v>902</v>
      </c>
      <c r="AP61" s="693" t="s">
        <v>903</v>
      </c>
      <c r="AQ61" s="722">
        <v>180000000</v>
      </c>
      <c r="AR61" s="693" t="s">
        <v>904</v>
      </c>
      <c r="AS61" s="691" t="s">
        <v>905</v>
      </c>
      <c r="AT61" s="693" t="s">
        <v>906</v>
      </c>
      <c r="AU61" s="693" t="s">
        <v>154</v>
      </c>
      <c r="AV61" s="691" t="s">
        <v>907</v>
      </c>
      <c r="AW61" s="693" t="s">
        <v>908</v>
      </c>
      <c r="AX61" s="691" t="s">
        <v>904</v>
      </c>
      <c r="AY61" s="720">
        <v>44958</v>
      </c>
      <c r="AZ61" s="729"/>
      <c r="BA61" s="691" t="s">
        <v>909</v>
      </c>
      <c r="BB61" s="303" t="s">
        <v>910</v>
      </c>
      <c r="BC61" s="533" t="s">
        <v>911</v>
      </c>
    </row>
    <row r="62" spans="1:55" ht="150" customHeight="1" x14ac:dyDescent="0.25">
      <c r="A62" s="752"/>
      <c r="B62" s="725"/>
      <c r="C62" s="725"/>
      <c r="D62" s="725"/>
      <c r="E62" s="754"/>
      <c r="F62" s="725"/>
      <c r="G62" s="725"/>
      <c r="H62" s="725"/>
      <c r="I62" s="757"/>
      <c r="J62" s="757"/>
      <c r="K62" s="725"/>
      <c r="L62" s="725"/>
      <c r="M62" s="739"/>
      <c r="N62" s="725"/>
      <c r="O62" s="725"/>
      <c r="P62" s="748"/>
      <c r="Q62" s="699"/>
      <c r="R62" s="725"/>
      <c r="S62" s="699"/>
      <c r="T62" s="742"/>
      <c r="U62" s="697"/>
      <c r="V62" s="697"/>
      <c r="W62" s="765"/>
      <c r="X62" s="765"/>
      <c r="Y62" s="768"/>
      <c r="Z62" s="765"/>
      <c r="AA62" s="745"/>
      <c r="AB62" s="771"/>
      <c r="AC62" s="745"/>
      <c r="AD62" s="725"/>
      <c r="AE62" s="699"/>
      <c r="AF62" s="699"/>
      <c r="AG62" s="699"/>
      <c r="AH62" s="725"/>
      <c r="AI62" s="759"/>
      <c r="AJ62" s="760"/>
      <c r="AK62" s="697"/>
      <c r="AL62" s="699"/>
      <c r="AM62" s="701"/>
      <c r="AN62" s="725"/>
      <c r="AO62" s="725"/>
      <c r="AP62" s="699"/>
      <c r="AQ62" s="723"/>
      <c r="AR62" s="699"/>
      <c r="AS62" s="725"/>
      <c r="AT62" s="699"/>
      <c r="AU62" s="694"/>
      <c r="AV62" s="692"/>
      <c r="AW62" s="694"/>
      <c r="AX62" s="692"/>
      <c r="AY62" s="721"/>
      <c r="AZ62" s="730"/>
      <c r="BA62" s="692"/>
      <c r="BB62" s="303" t="s">
        <v>912</v>
      </c>
      <c r="BC62" s="535"/>
    </row>
    <row r="63" spans="1:55" ht="150" customHeight="1" x14ac:dyDescent="0.25">
      <c r="A63" s="752"/>
      <c r="B63" s="725"/>
      <c r="C63" s="725"/>
      <c r="D63" s="725"/>
      <c r="E63" s="754"/>
      <c r="F63" s="725"/>
      <c r="G63" s="725"/>
      <c r="H63" s="725"/>
      <c r="I63" s="757"/>
      <c r="J63" s="757"/>
      <c r="K63" s="725"/>
      <c r="L63" s="725"/>
      <c r="M63" s="739"/>
      <c r="N63" s="725"/>
      <c r="O63" s="725"/>
      <c r="P63" s="748"/>
      <c r="Q63" s="699"/>
      <c r="R63" s="725"/>
      <c r="S63" s="699"/>
      <c r="T63" s="742"/>
      <c r="U63" s="697"/>
      <c r="V63" s="697"/>
      <c r="W63" s="765"/>
      <c r="X63" s="765"/>
      <c r="Y63" s="768"/>
      <c r="Z63" s="765"/>
      <c r="AA63" s="745"/>
      <c r="AB63" s="771"/>
      <c r="AC63" s="745"/>
      <c r="AD63" s="692"/>
      <c r="AE63" s="694"/>
      <c r="AF63" s="694"/>
      <c r="AG63" s="694"/>
      <c r="AH63" s="692"/>
      <c r="AI63" s="735"/>
      <c r="AJ63" s="721"/>
      <c r="AK63" s="698"/>
      <c r="AL63" s="694"/>
      <c r="AM63" s="702"/>
      <c r="AN63" s="725"/>
      <c r="AO63" s="725"/>
      <c r="AP63" s="699"/>
      <c r="AQ63" s="723"/>
      <c r="AR63" s="699"/>
      <c r="AS63" s="725"/>
      <c r="AT63" s="699"/>
      <c r="AU63" s="693" t="s">
        <v>253</v>
      </c>
      <c r="AV63" s="691"/>
      <c r="AW63" s="700" t="s">
        <v>913</v>
      </c>
      <c r="AX63" s="700" t="s">
        <v>913</v>
      </c>
      <c r="AY63" s="720"/>
      <c r="AZ63" s="729"/>
      <c r="BA63" s="691" t="s">
        <v>914</v>
      </c>
      <c r="BB63" s="303" t="s">
        <v>915</v>
      </c>
      <c r="BC63" s="958" t="s">
        <v>916</v>
      </c>
    </row>
    <row r="64" spans="1:55" ht="150" customHeight="1" x14ac:dyDescent="0.25">
      <c r="A64" s="752"/>
      <c r="B64" s="725"/>
      <c r="C64" s="725"/>
      <c r="D64" s="725"/>
      <c r="E64" s="754"/>
      <c r="F64" s="725"/>
      <c r="G64" s="725"/>
      <c r="H64" s="725"/>
      <c r="I64" s="757"/>
      <c r="J64" s="757"/>
      <c r="K64" s="725"/>
      <c r="L64" s="725"/>
      <c r="M64" s="739"/>
      <c r="N64" s="725"/>
      <c r="O64" s="725"/>
      <c r="P64" s="748"/>
      <c r="Q64" s="699"/>
      <c r="R64" s="725"/>
      <c r="S64" s="699"/>
      <c r="T64" s="742"/>
      <c r="U64" s="697"/>
      <c r="V64" s="697"/>
      <c r="W64" s="765"/>
      <c r="X64" s="765"/>
      <c r="Y64" s="768"/>
      <c r="Z64" s="765"/>
      <c r="AA64" s="745"/>
      <c r="AB64" s="771"/>
      <c r="AC64" s="745"/>
      <c r="AD64" s="691" t="s">
        <v>917</v>
      </c>
      <c r="AE64" s="691" t="s">
        <v>918</v>
      </c>
      <c r="AF64" s="693">
        <v>3</v>
      </c>
      <c r="AG64" s="693">
        <v>0</v>
      </c>
      <c r="AH64" s="691" t="s">
        <v>919</v>
      </c>
      <c r="AI64" s="734">
        <v>44958</v>
      </c>
      <c r="AJ64" s="720">
        <v>45261</v>
      </c>
      <c r="AK64" s="696">
        <f>+AJ64-AI64</f>
        <v>303</v>
      </c>
      <c r="AL64" s="693">
        <v>100</v>
      </c>
      <c r="AM64" s="700"/>
      <c r="AN64" s="725"/>
      <c r="AO64" s="725"/>
      <c r="AP64" s="699"/>
      <c r="AQ64" s="723"/>
      <c r="AR64" s="699"/>
      <c r="AS64" s="725"/>
      <c r="AT64" s="699"/>
      <c r="AU64" s="694"/>
      <c r="AV64" s="692"/>
      <c r="AW64" s="702"/>
      <c r="AX64" s="702"/>
      <c r="AY64" s="721"/>
      <c r="AZ64" s="730"/>
      <c r="BA64" s="692"/>
      <c r="BB64" s="303" t="s">
        <v>920</v>
      </c>
      <c r="BC64" s="959"/>
    </row>
    <row r="65" spans="1:55" ht="150" customHeight="1" x14ac:dyDescent="0.25">
      <c r="A65" s="752"/>
      <c r="B65" s="725"/>
      <c r="C65" s="725"/>
      <c r="D65" s="725"/>
      <c r="E65" s="754"/>
      <c r="F65" s="725"/>
      <c r="G65" s="725"/>
      <c r="H65" s="725"/>
      <c r="I65" s="757"/>
      <c r="J65" s="757"/>
      <c r="K65" s="725"/>
      <c r="L65" s="725"/>
      <c r="M65" s="739"/>
      <c r="N65" s="725"/>
      <c r="O65" s="725"/>
      <c r="P65" s="748"/>
      <c r="Q65" s="699"/>
      <c r="R65" s="725"/>
      <c r="S65" s="699"/>
      <c r="T65" s="742"/>
      <c r="U65" s="697"/>
      <c r="V65" s="697"/>
      <c r="W65" s="765"/>
      <c r="X65" s="765"/>
      <c r="Y65" s="768"/>
      <c r="Z65" s="765"/>
      <c r="AA65" s="745"/>
      <c r="AB65" s="771"/>
      <c r="AC65" s="745"/>
      <c r="AD65" s="692"/>
      <c r="AE65" s="692"/>
      <c r="AF65" s="694"/>
      <c r="AG65" s="694"/>
      <c r="AH65" s="692"/>
      <c r="AI65" s="735"/>
      <c r="AJ65" s="721"/>
      <c r="AK65" s="698"/>
      <c r="AL65" s="694"/>
      <c r="AM65" s="702"/>
      <c r="AN65" s="725"/>
      <c r="AO65" s="725"/>
      <c r="AP65" s="699"/>
      <c r="AQ65" s="723"/>
      <c r="AR65" s="699"/>
      <c r="AS65" s="725"/>
      <c r="AT65" s="699"/>
      <c r="AU65" s="693" t="s">
        <v>154</v>
      </c>
      <c r="AV65" s="691" t="s">
        <v>921</v>
      </c>
      <c r="AW65" s="693" t="s">
        <v>922</v>
      </c>
      <c r="AX65" s="691" t="s">
        <v>904</v>
      </c>
      <c r="AY65" s="720">
        <v>45261</v>
      </c>
      <c r="AZ65" s="700"/>
      <c r="BA65" s="691" t="s">
        <v>923</v>
      </c>
      <c r="BB65" s="303" t="s">
        <v>924</v>
      </c>
      <c r="BC65" s="533" t="s">
        <v>925</v>
      </c>
    </row>
    <row r="66" spans="1:55" ht="150" customHeight="1" x14ac:dyDescent="0.25">
      <c r="A66" s="752"/>
      <c r="B66" s="725"/>
      <c r="C66" s="725"/>
      <c r="D66" s="725"/>
      <c r="E66" s="754"/>
      <c r="F66" s="725"/>
      <c r="G66" s="725"/>
      <c r="H66" s="725"/>
      <c r="I66" s="757"/>
      <c r="J66" s="757"/>
      <c r="K66" s="725"/>
      <c r="L66" s="725"/>
      <c r="M66" s="739"/>
      <c r="N66" s="725"/>
      <c r="O66" s="725"/>
      <c r="P66" s="748"/>
      <c r="Q66" s="699"/>
      <c r="R66" s="725"/>
      <c r="S66" s="699"/>
      <c r="T66" s="742"/>
      <c r="U66" s="697"/>
      <c r="V66" s="697"/>
      <c r="W66" s="765"/>
      <c r="X66" s="765"/>
      <c r="Y66" s="768"/>
      <c r="Z66" s="765"/>
      <c r="AA66" s="745"/>
      <c r="AB66" s="771"/>
      <c r="AC66" s="745"/>
      <c r="AD66" s="691" t="s">
        <v>926</v>
      </c>
      <c r="AE66" s="693" t="s">
        <v>927</v>
      </c>
      <c r="AF66" s="693">
        <v>1</v>
      </c>
      <c r="AG66" s="693">
        <v>0</v>
      </c>
      <c r="AH66" s="691" t="s">
        <v>900</v>
      </c>
      <c r="AI66" s="734">
        <v>44958</v>
      </c>
      <c r="AJ66" s="720">
        <v>45261</v>
      </c>
      <c r="AK66" s="696">
        <f>+AJ66-AI66</f>
        <v>303</v>
      </c>
      <c r="AL66" s="693">
        <v>700</v>
      </c>
      <c r="AM66" s="700"/>
      <c r="AN66" s="725"/>
      <c r="AO66" s="725"/>
      <c r="AP66" s="699"/>
      <c r="AQ66" s="723"/>
      <c r="AR66" s="699"/>
      <c r="AS66" s="725"/>
      <c r="AT66" s="699"/>
      <c r="AU66" s="694"/>
      <c r="AV66" s="692"/>
      <c r="AW66" s="694"/>
      <c r="AX66" s="692"/>
      <c r="AY66" s="721"/>
      <c r="AZ66" s="702"/>
      <c r="BA66" s="692"/>
      <c r="BB66" s="303" t="s">
        <v>928</v>
      </c>
      <c r="BC66" s="535"/>
    </row>
    <row r="67" spans="1:55" ht="150" customHeight="1" x14ac:dyDescent="0.25">
      <c r="A67" s="752"/>
      <c r="B67" s="725"/>
      <c r="C67" s="725"/>
      <c r="D67" s="725"/>
      <c r="E67" s="754"/>
      <c r="F67" s="725"/>
      <c r="G67" s="725"/>
      <c r="H67" s="725"/>
      <c r="I67" s="757"/>
      <c r="J67" s="757"/>
      <c r="K67" s="725"/>
      <c r="L67" s="692"/>
      <c r="M67" s="740"/>
      <c r="N67" s="692"/>
      <c r="O67" s="692"/>
      <c r="P67" s="749"/>
      <c r="Q67" s="694"/>
      <c r="R67" s="692"/>
      <c r="S67" s="694"/>
      <c r="T67" s="743"/>
      <c r="U67" s="698"/>
      <c r="V67" s="698"/>
      <c r="W67" s="765"/>
      <c r="X67" s="765"/>
      <c r="Y67" s="768"/>
      <c r="Z67" s="765"/>
      <c r="AA67" s="745"/>
      <c r="AB67" s="771"/>
      <c r="AC67" s="745"/>
      <c r="AD67" s="692"/>
      <c r="AE67" s="694"/>
      <c r="AF67" s="694"/>
      <c r="AG67" s="694"/>
      <c r="AH67" s="692"/>
      <c r="AI67" s="735"/>
      <c r="AJ67" s="721"/>
      <c r="AK67" s="698"/>
      <c r="AL67" s="694"/>
      <c r="AM67" s="702"/>
      <c r="AN67" s="725"/>
      <c r="AO67" s="725"/>
      <c r="AP67" s="699"/>
      <c r="AQ67" s="723"/>
      <c r="AR67" s="699"/>
      <c r="AS67" s="725"/>
      <c r="AT67" s="699"/>
      <c r="AU67" s="693" t="s">
        <v>154</v>
      </c>
      <c r="AV67" s="691" t="s">
        <v>929</v>
      </c>
      <c r="AW67" s="693" t="s">
        <v>922</v>
      </c>
      <c r="AX67" s="691" t="s">
        <v>904</v>
      </c>
      <c r="AY67" s="720">
        <v>44986</v>
      </c>
      <c r="AZ67" s="700"/>
      <c r="BA67" s="691" t="s">
        <v>930</v>
      </c>
      <c r="BB67" s="303" t="s">
        <v>931</v>
      </c>
      <c r="BC67" s="958" t="s">
        <v>932</v>
      </c>
    </row>
    <row r="68" spans="1:55" ht="150" customHeight="1" x14ac:dyDescent="0.25">
      <c r="A68" s="752"/>
      <c r="B68" s="725"/>
      <c r="C68" s="725"/>
      <c r="D68" s="725"/>
      <c r="E68" s="754"/>
      <c r="F68" s="725"/>
      <c r="G68" s="725"/>
      <c r="H68" s="725"/>
      <c r="I68" s="757"/>
      <c r="J68" s="757"/>
      <c r="K68" s="725"/>
      <c r="L68" s="738" t="s">
        <v>933</v>
      </c>
      <c r="M68" s="738" t="s">
        <v>934</v>
      </c>
      <c r="N68" s="693" t="s">
        <v>272</v>
      </c>
      <c r="O68" s="691" t="s">
        <v>885</v>
      </c>
      <c r="P68" s="747"/>
      <c r="Q68" s="750" t="s">
        <v>138</v>
      </c>
      <c r="R68" s="691" t="s">
        <v>935</v>
      </c>
      <c r="S68" s="693">
        <v>1</v>
      </c>
      <c r="T68" s="741">
        <v>1</v>
      </c>
      <c r="U68" s="696">
        <v>1</v>
      </c>
      <c r="V68" s="696">
        <v>0</v>
      </c>
      <c r="W68" s="765"/>
      <c r="X68" s="765"/>
      <c r="Y68" s="768"/>
      <c r="Z68" s="765"/>
      <c r="AA68" s="745"/>
      <c r="AB68" s="771"/>
      <c r="AC68" s="745"/>
      <c r="AD68" s="691" t="s">
        <v>936</v>
      </c>
      <c r="AE68" s="693" t="s">
        <v>937</v>
      </c>
      <c r="AF68" s="693">
        <v>1</v>
      </c>
      <c r="AG68" s="693">
        <v>0</v>
      </c>
      <c r="AH68" s="691" t="s">
        <v>900</v>
      </c>
      <c r="AI68" s="734">
        <v>45047</v>
      </c>
      <c r="AJ68" s="720">
        <v>45231</v>
      </c>
      <c r="AK68" s="696">
        <f>+AJ68-AI68</f>
        <v>184</v>
      </c>
      <c r="AL68" s="736">
        <v>1043926</v>
      </c>
      <c r="AM68" s="700"/>
      <c r="AN68" s="725"/>
      <c r="AO68" s="725"/>
      <c r="AP68" s="699"/>
      <c r="AQ68" s="723"/>
      <c r="AR68" s="699"/>
      <c r="AS68" s="725"/>
      <c r="AT68" s="699"/>
      <c r="AU68" s="694"/>
      <c r="AV68" s="692"/>
      <c r="AW68" s="694"/>
      <c r="AX68" s="692"/>
      <c r="AY68" s="721"/>
      <c r="AZ68" s="702"/>
      <c r="BA68" s="692"/>
      <c r="BB68" s="303" t="s">
        <v>938</v>
      </c>
      <c r="BC68" s="959"/>
    </row>
    <row r="69" spans="1:55" ht="150" customHeight="1" x14ac:dyDescent="0.25">
      <c r="A69" s="752"/>
      <c r="B69" s="725"/>
      <c r="C69" s="725"/>
      <c r="D69" s="725"/>
      <c r="E69" s="754"/>
      <c r="F69" s="725"/>
      <c r="G69" s="725"/>
      <c r="H69" s="725"/>
      <c r="I69" s="757"/>
      <c r="J69" s="757"/>
      <c r="K69" s="725"/>
      <c r="L69" s="739"/>
      <c r="M69" s="739"/>
      <c r="N69" s="699"/>
      <c r="O69" s="725"/>
      <c r="P69" s="748"/>
      <c r="Q69" s="750"/>
      <c r="R69" s="725"/>
      <c r="S69" s="699"/>
      <c r="T69" s="742"/>
      <c r="U69" s="697"/>
      <c r="V69" s="697"/>
      <c r="W69" s="765"/>
      <c r="X69" s="765"/>
      <c r="Y69" s="768"/>
      <c r="Z69" s="765"/>
      <c r="AA69" s="745"/>
      <c r="AB69" s="771"/>
      <c r="AC69" s="745"/>
      <c r="AD69" s="692"/>
      <c r="AE69" s="694"/>
      <c r="AF69" s="694"/>
      <c r="AG69" s="694"/>
      <c r="AH69" s="692"/>
      <c r="AI69" s="735"/>
      <c r="AJ69" s="721"/>
      <c r="AK69" s="698"/>
      <c r="AL69" s="737"/>
      <c r="AM69" s="702"/>
      <c r="AN69" s="725"/>
      <c r="AO69" s="725"/>
      <c r="AP69" s="699"/>
      <c r="AQ69" s="723"/>
      <c r="AR69" s="699"/>
      <c r="AS69" s="725"/>
      <c r="AT69" s="699"/>
      <c r="AU69" s="693" t="s">
        <v>253</v>
      </c>
      <c r="AV69" s="691"/>
      <c r="AW69" s="693"/>
      <c r="AX69" s="691"/>
      <c r="AY69" s="720"/>
      <c r="AZ69" s="700"/>
      <c r="BA69" s="691" t="s">
        <v>939</v>
      </c>
      <c r="BB69" s="303" t="s">
        <v>940</v>
      </c>
      <c r="BC69" s="958" t="s">
        <v>941</v>
      </c>
    </row>
    <row r="70" spans="1:55" ht="150" customHeight="1" x14ac:dyDescent="0.25">
      <c r="A70" s="752"/>
      <c r="B70" s="725"/>
      <c r="C70" s="725"/>
      <c r="D70" s="725"/>
      <c r="E70" s="754"/>
      <c r="F70" s="725"/>
      <c r="G70" s="725"/>
      <c r="H70" s="725"/>
      <c r="I70" s="757"/>
      <c r="J70" s="757"/>
      <c r="K70" s="725"/>
      <c r="L70" s="739"/>
      <c r="M70" s="739"/>
      <c r="N70" s="699"/>
      <c r="O70" s="725"/>
      <c r="P70" s="748"/>
      <c r="Q70" s="750"/>
      <c r="R70" s="725"/>
      <c r="S70" s="699"/>
      <c r="T70" s="742"/>
      <c r="U70" s="697"/>
      <c r="V70" s="697"/>
      <c r="W70" s="765"/>
      <c r="X70" s="765"/>
      <c r="Y70" s="768"/>
      <c r="Z70" s="765"/>
      <c r="AA70" s="745"/>
      <c r="AB70" s="771"/>
      <c r="AC70" s="745"/>
      <c r="AD70" s="691" t="s">
        <v>942</v>
      </c>
      <c r="AE70" s="691" t="s">
        <v>943</v>
      </c>
      <c r="AF70" s="693">
        <v>2</v>
      </c>
      <c r="AG70" s="693">
        <v>0</v>
      </c>
      <c r="AH70" s="691" t="s">
        <v>919</v>
      </c>
      <c r="AI70" s="734">
        <v>45047</v>
      </c>
      <c r="AJ70" s="720">
        <v>45261</v>
      </c>
      <c r="AK70" s="696">
        <f>+AJ70-AI70</f>
        <v>214</v>
      </c>
      <c r="AL70" s="693">
        <v>100</v>
      </c>
      <c r="AM70" s="700"/>
      <c r="AN70" s="725"/>
      <c r="AO70" s="725"/>
      <c r="AP70" s="699"/>
      <c r="AQ70" s="723"/>
      <c r="AR70" s="699"/>
      <c r="AS70" s="725"/>
      <c r="AT70" s="699"/>
      <c r="AU70" s="694"/>
      <c r="AV70" s="692"/>
      <c r="AW70" s="694"/>
      <c r="AX70" s="692"/>
      <c r="AY70" s="721"/>
      <c r="AZ70" s="702"/>
      <c r="BA70" s="692"/>
      <c r="BB70" s="303" t="s">
        <v>944</v>
      </c>
      <c r="BC70" s="959"/>
    </row>
    <row r="71" spans="1:55" ht="150" customHeight="1" x14ac:dyDescent="0.25">
      <c r="A71" s="752"/>
      <c r="B71" s="725"/>
      <c r="C71" s="725"/>
      <c r="D71" s="725"/>
      <c r="E71" s="754"/>
      <c r="F71" s="725"/>
      <c r="G71" s="725"/>
      <c r="H71" s="725"/>
      <c r="I71" s="757"/>
      <c r="J71" s="757"/>
      <c r="K71" s="725"/>
      <c r="L71" s="739"/>
      <c r="M71" s="739"/>
      <c r="N71" s="699"/>
      <c r="O71" s="725"/>
      <c r="P71" s="748"/>
      <c r="Q71" s="750"/>
      <c r="R71" s="725"/>
      <c r="S71" s="699"/>
      <c r="T71" s="742"/>
      <c r="U71" s="697"/>
      <c r="V71" s="697"/>
      <c r="W71" s="765"/>
      <c r="X71" s="765"/>
      <c r="Y71" s="768"/>
      <c r="Z71" s="765"/>
      <c r="AA71" s="745"/>
      <c r="AB71" s="771"/>
      <c r="AC71" s="745"/>
      <c r="AD71" s="692"/>
      <c r="AE71" s="692"/>
      <c r="AF71" s="694"/>
      <c r="AG71" s="694"/>
      <c r="AH71" s="692"/>
      <c r="AI71" s="735"/>
      <c r="AJ71" s="721"/>
      <c r="AK71" s="698"/>
      <c r="AL71" s="694"/>
      <c r="AM71" s="702"/>
      <c r="AN71" s="725"/>
      <c r="AO71" s="725"/>
      <c r="AP71" s="699"/>
      <c r="AQ71" s="723"/>
      <c r="AR71" s="699"/>
      <c r="AS71" s="725"/>
      <c r="AT71" s="699"/>
      <c r="AU71" s="693" t="s">
        <v>154</v>
      </c>
      <c r="AV71" s="691" t="s">
        <v>945</v>
      </c>
      <c r="AW71" s="693" t="s">
        <v>946</v>
      </c>
      <c r="AX71" s="691" t="s">
        <v>904</v>
      </c>
      <c r="AY71" s="720">
        <v>44958</v>
      </c>
      <c r="AZ71" s="700"/>
      <c r="BA71" s="691" t="s">
        <v>947</v>
      </c>
      <c r="BB71" s="303" t="s">
        <v>948</v>
      </c>
      <c r="BC71" s="302" t="s">
        <v>941</v>
      </c>
    </row>
    <row r="72" spans="1:55" ht="150" customHeight="1" x14ac:dyDescent="0.25">
      <c r="A72" s="752"/>
      <c r="B72" s="725"/>
      <c r="C72" s="725"/>
      <c r="D72" s="725"/>
      <c r="E72" s="754"/>
      <c r="F72" s="725"/>
      <c r="G72" s="725"/>
      <c r="H72" s="725"/>
      <c r="I72" s="757"/>
      <c r="J72" s="757"/>
      <c r="K72" s="725"/>
      <c r="L72" s="739"/>
      <c r="M72" s="739"/>
      <c r="N72" s="699"/>
      <c r="O72" s="725"/>
      <c r="P72" s="748"/>
      <c r="Q72" s="750"/>
      <c r="R72" s="725"/>
      <c r="S72" s="699"/>
      <c r="T72" s="742"/>
      <c r="U72" s="697"/>
      <c r="V72" s="697"/>
      <c r="W72" s="765"/>
      <c r="X72" s="765"/>
      <c r="Y72" s="768"/>
      <c r="Z72" s="765"/>
      <c r="AA72" s="745"/>
      <c r="AB72" s="771"/>
      <c r="AC72" s="745"/>
      <c r="AD72" s="92" t="s">
        <v>949</v>
      </c>
      <c r="AE72" s="93" t="s">
        <v>184</v>
      </c>
      <c r="AF72" s="93">
        <v>20</v>
      </c>
      <c r="AG72" s="93">
        <v>0</v>
      </c>
      <c r="AH72" s="92" t="s">
        <v>900</v>
      </c>
      <c r="AI72" s="204">
        <v>45047</v>
      </c>
      <c r="AJ72" s="197">
        <v>45261</v>
      </c>
      <c r="AK72" s="94">
        <f>+AJ72-AI72</f>
        <v>214</v>
      </c>
      <c r="AL72" s="93">
        <v>10</v>
      </c>
      <c r="AM72" s="95"/>
      <c r="AN72" s="725"/>
      <c r="AO72" s="725"/>
      <c r="AP72" s="699"/>
      <c r="AQ72" s="723"/>
      <c r="AR72" s="699"/>
      <c r="AS72" s="725"/>
      <c r="AT72" s="699"/>
      <c r="AU72" s="694"/>
      <c r="AV72" s="692"/>
      <c r="AW72" s="694"/>
      <c r="AX72" s="692"/>
      <c r="AY72" s="721"/>
      <c r="AZ72" s="702"/>
      <c r="BA72" s="692"/>
      <c r="BB72" s="303" t="s">
        <v>950</v>
      </c>
      <c r="BC72" s="302" t="s">
        <v>941</v>
      </c>
    </row>
    <row r="73" spans="1:55" ht="150" customHeight="1" x14ac:dyDescent="0.25">
      <c r="A73" s="752"/>
      <c r="B73" s="725"/>
      <c r="C73" s="725"/>
      <c r="D73" s="725"/>
      <c r="E73" s="754"/>
      <c r="F73" s="725"/>
      <c r="G73" s="725"/>
      <c r="H73" s="725"/>
      <c r="I73" s="757"/>
      <c r="J73" s="757"/>
      <c r="K73" s="725"/>
      <c r="L73" s="739"/>
      <c r="M73" s="739"/>
      <c r="N73" s="699"/>
      <c r="O73" s="725"/>
      <c r="P73" s="748"/>
      <c r="Q73" s="750"/>
      <c r="R73" s="725"/>
      <c r="S73" s="699"/>
      <c r="T73" s="742"/>
      <c r="U73" s="697"/>
      <c r="V73" s="697"/>
      <c r="W73" s="765"/>
      <c r="X73" s="765"/>
      <c r="Y73" s="768"/>
      <c r="Z73" s="765"/>
      <c r="AA73" s="745"/>
      <c r="AB73" s="771"/>
      <c r="AC73" s="745"/>
      <c r="AD73" s="92" t="s">
        <v>951</v>
      </c>
      <c r="AE73" s="93" t="s">
        <v>952</v>
      </c>
      <c r="AF73" s="93">
        <v>1</v>
      </c>
      <c r="AG73" s="93">
        <v>0</v>
      </c>
      <c r="AH73" s="92" t="s">
        <v>919</v>
      </c>
      <c r="AI73" s="204">
        <v>44958</v>
      </c>
      <c r="AJ73" s="197">
        <v>45261</v>
      </c>
      <c r="AK73" s="94">
        <f t="shared" ref="AK73:AK74" si="5">+AJ73-AI73</f>
        <v>303</v>
      </c>
      <c r="AL73" s="93">
        <v>100</v>
      </c>
      <c r="AM73" s="95"/>
      <c r="AN73" s="725"/>
      <c r="AO73" s="725"/>
      <c r="AP73" s="699"/>
      <c r="AQ73" s="723"/>
      <c r="AR73" s="699"/>
      <c r="AS73" s="725"/>
      <c r="AT73" s="699"/>
      <c r="AU73" s="93" t="s">
        <v>253</v>
      </c>
      <c r="AV73" s="95"/>
      <c r="AW73" s="95"/>
      <c r="AX73" s="95"/>
      <c r="AY73" s="197"/>
      <c r="AZ73" s="95"/>
      <c r="BA73" s="691" t="s">
        <v>930</v>
      </c>
      <c r="BB73" s="303" t="s">
        <v>931</v>
      </c>
      <c r="BC73" s="267" t="s">
        <v>953</v>
      </c>
    </row>
    <row r="74" spans="1:55" ht="150" customHeight="1" x14ac:dyDescent="0.25">
      <c r="A74" s="752"/>
      <c r="B74" s="725"/>
      <c r="C74" s="725"/>
      <c r="D74" s="725"/>
      <c r="E74" s="754"/>
      <c r="F74" s="725"/>
      <c r="G74" s="725"/>
      <c r="H74" s="725"/>
      <c r="I74" s="757"/>
      <c r="J74" s="757"/>
      <c r="K74" s="725"/>
      <c r="L74" s="739"/>
      <c r="M74" s="739"/>
      <c r="N74" s="699"/>
      <c r="O74" s="725"/>
      <c r="P74" s="748"/>
      <c r="Q74" s="750"/>
      <c r="R74" s="725"/>
      <c r="S74" s="699"/>
      <c r="T74" s="742"/>
      <c r="U74" s="697"/>
      <c r="V74" s="697"/>
      <c r="W74" s="765"/>
      <c r="X74" s="765"/>
      <c r="Y74" s="768"/>
      <c r="Z74" s="765"/>
      <c r="AA74" s="745"/>
      <c r="AB74" s="771"/>
      <c r="AC74" s="745"/>
      <c r="AD74" s="92" t="s">
        <v>954</v>
      </c>
      <c r="AE74" s="93" t="s">
        <v>955</v>
      </c>
      <c r="AF74" s="93">
        <v>1</v>
      </c>
      <c r="AG74" s="93">
        <v>0</v>
      </c>
      <c r="AH74" s="92" t="s">
        <v>919</v>
      </c>
      <c r="AI74" s="204">
        <v>44958</v>
      </c>
      <c r="AJ74" s="197">
        <v>45261</v>
      </c>
      <c r="AK74" s="94">
        <f t="shared" si="5"/>
        <v>303</v>
      </c>
      <c r="AL74" s="159">
        <v>1043926</v>
      </c>
      <c r="AM74" s="95"/>
      <c r="AN74" s="725"/>
      <c r="AO74" s="725"/>
      <c r="AP74" s="699"/>
      <c r="AQ74" s="723"/>
      <c r="AR74" s="699"/>
      <c r="AS74" s="725"/>
      <c r="AT74" s="699"/>
      <c r="AU74" s="93" t="s">
        <v>253</v>
      </c>
      <c r="AV74" s="95"/>
      <c r="AW74" s="95"/>
      <c r="AX74" s="95"/>
      <c r="AY74" s="197"/>
      <c r="AZ74" s="95"/>
      <c r="BA74" s="725"/>
      <c r="BB74" s="962" t="s">
        <v>938</v>
      </c>
      <c r="BC74" s="267" t="s">
        <v>956</v>
      </c>
    </row>
    <row r="75" spans="1:55" ht="150" customHeight="1" x14ac:dyDescent="0.25">
      <c r="A75" s="752"/>
      <c r="B75" s="692"/>
      <c r="C75" s="692"/>
      <c r="D75" s="692"/>
      <c r="E75" s="755"/>
      <c r="F75" s="692"/>
      <c r="G75" s="692"/>
      <c r="H75" s="692"/>
      <c r="I75" s="758"/>
      <c r="J75" s="758"/>
      <c r="K75" s="692"/>
      <c r="L75" s="740"/>
      <c r="M75" s="740"/>
      <c r="N75" s="694"/>
      <c r="O75" s="692"/>
      <c r="P75" s="749"/>
      <c r="Q75" s="750"/>
      <c r="R75" s="692"/>
      <c r="S75" s="694"/>
      <c r="T75" s="743"/>
      <c r="U75" s="698"/>
      <c r="V75" s="698"/>
      <c r="W75" s="766"/>
      <c r="X75" s="766"/>
      <c r="Y75" s="769"/>
      <c r="Z75" s="766"/>
      <c r="AA75" s="746"/>
      <c r="AB75" s="772"/>
      <c r="AC75" s="746"/>
      <c r="AD75" s="92" t="s">
        <v>957</v>
      </c>
      <c r="AE75" s="92" t="s">
        <v>958</v>
      </c>
      <c r="AF75" s="93">
        <v>1</v>
      </c>
      <c r="AG75" s="93">
        <v>0</v>
      </c>
      <c r="AH75" s="92" t="s">
        <v>900</v>
      </c>
      <c r="AI75" s="204">
        <v>44958</v>
      </c>
      <c r="AJ75" s="197">
        <v>45261</v>
      </c>
      <c r="AK75" s="94">
        <f>+AJ75-AI75</f>
        <v>303</v>
      </c>
      <c r="AL75" s="93">
        <v>1000</v>
      </c>
      <c r="AM75" s="95"/>
      <c r="AN75" s="692"/>
      <c r="AO75" s="692"/>
      <c r="AP75" s="694"/>
      <c r="AQ75" s="724"/>
      <c r="AR75" s="694"/>
      <c r="AS75" s="692"/>
      <c r="AT75" s="694"/>
      <c r="AU75" s="93" t="s">
        <v>154</v>
      </c>
      <c r="AV75" s="92" t="s">
        <v>959</v>
      </c>
      <c r="AW75" s="93" t="s">
        <v>946</v>
      </c>
      <c r="AX75" s="92" t="s">
        <v>904</v>
      </c>
      <c r="AY75" s="197">
        <v>44986</v>
      </c>
      <c r="AZ75" s="95"/>
      <c r="BA75" s="692"/>
      <c r="BB75" s="963"/>
      <c r="BC75" s="267" t="s">
        <v>956</v>
      </c>
    </row>
    <row r="76" spans="1:55" ht="120" customHeight="1" x14ac:dyDescent="0.25">
      <c r="A76" s="600" t="s">
        <v>884</v>
      </c>
      <c r="B76" s="600" t="s">
        <v>754</v>
      </c>
      <c r="C76" s="600" t="s">
        <v>960</v>
      </c>
      <c r="D76" s="600" t="s">
        <v>961</v>
      </c>
      <c r="E76" s="600" t="s">
        <v>272</v>
      </c>
      <c r="F76" s="600" t="s">
        <v>962</v>
      </c>
      <c r="G76" s="600" t="s">
        <v>963</v>
      </c>
      <c r="H76" s="602" t="s">
        <v>466</v>
      </c>
      <c r="I76" s="601">
        <v>0.6</v>
      </c>
      <c r="J76" s="908">
        <v>9.3299999999999994E-2</v>
      </c>
      <c r="K76" s="448" t="s">
        <v>964</v>
      </c>
      <c r="L76" s="66" t="s">
        <v>965</v>
      </c>
      <c r="M76" s="96" t="s">
        <v>271</v>
      </c>
      <c r="N76" s="97">
        <v>0</v>
      </c>
      <c r="O76" s="98" t="s">
        <v>966</v>
      </c>
      <c r="P76" s="65"/>
      <c r="Q76" s="65" t="s">
        <v>473</v>
      </c>
      <c r="R76" s="143" t="s">
        <v>967</v>
      </c>
      <c r="S76" s="97">
        <v>1</v>
      </c>
      <c r="T76" s="70">
        <v>1</v>
      </c>
      <c r="U76" s="71">
        <v>0</v>
      </c>
      <c r="V76" s="71">
        <v>0</v>
      </c>
      <c r="W76" s="216" t="s">
        <v>475</v>
      </c>
      <c r="X76" s="72" t="s">
        <v>968</v>
      </c>
      <c r="Y76" s="174" t="s">
        <v>529</v>
      </c>
      <c r="Z76" s="175" t="s">
        <v>969</v>
      </c>
      <c r="AA76" s="589" t="s">
        <v>970</v>
      </c>
      <c r="AB76" s="761">
        <v>2021130010189</v>
      </c>
      <c r="AC76" s="589" t="s">
        <v>971</v>
      </c>
      <c r="AD76" s="64" t="s">
        <v>972</v>
      </c>
      <c r="AE76" s="64" t="s">
        <v>973</v>
      </c>
      <c r="AF76" s="64">
        <v>4</v>
      </c>
      <c r="AG76" s="64">
        <v>1</v>
      </c>
      <c r="AH76" s="64">
        <v>10</v>
      </c>
      <c r="AI76" s="195">
        <v>44927</v>
      </c>
      <c r="AJ76" s="200">
        <v>45261</v>
      </c>
      <c r="AK76" s="71">
        <f>+AJ76-AI76</f>
        <v>334</v>
      </c>
      <c r="AL76" s="65">
        <v>1057496</v>
      </c>
      <c r="AM76" s="73"/>
      <c r="AN76" s="600" t="s">
        <v>536</v>
      </c>
      <c r="AO76" s="600" t="s">
        <v>537</v>
      </c>
      <c r="AP76" s="142" t="s">
        <v>279</v>
      </c>
      <c r="AQ76" s="964">
        <v>615384616</v>
      </c>
      <c r="AR76" s="142" t="s">
        <v>442</v>
      </c>
      <c r="AS76" s="142" t="s">
        <v>974</v>
      </c>
      <c r="AT76" s="209" t="s">
        <v>974</v>
      </c>
      <c r="AU76" s="142" t="s">
        <v>154</v>
      </c>
      <c r="AV76" s="142" t="s">
        <v>515</v>
      </c>
      <c r="AW76" s="144" t="s">
        <v>975</v>
      </c>
      <c r="AX76" s="144" t="s">
        <v>442</v>
      </c>
      <c r="AY76" s="195">
        <v>44958</v>
      </c>
      <c r="AZ76" s="73"/>
      <c r="BA76" s="144" t="s">
        <v>540</v>
      </c>
      <c r="BB76" s="140" t="s">
        <v>541</v>
      </c>
      <c r="BC76" s="265" t="s">
        <v>976</v>
      </c>
    </row>
    <row r="77" spans="1:55" ht="91.5" customHeight="1" x14ac:dyDescent="0.25">
      <c r="A77" s="600"/>
      <c r="B77" s="600"/>
      <c r="C77" s="600"/>
      <c r="D77" s="600"/>
      <c r="E77" s="600"/>
      <c r="F77" s="602"/>
      <c r="G77" s="600"/>
      <c r="H77" s="602"/>
      <c r="I77" s="602"/>
      <c r="J77" s="909"/>
      <c r="K77" s="449"/>
      <c r="L77" s="66" t="s">
        <v>977</v>
      </c>
      <c r="M77" s="96" t="s">
        <v>271</v>
      </c>
      <c r="N77" s="97">
        <v>0</v>
      </c>
      <c r="O77" s="98" t="s">
        <v>978</v>
      </c>
      <c r="P77" s="65" t="s">
        <v>431</v>
      </c>
      <c r="Q77" s="65"/>
      <c r="R77" s="143" t="s">
        <v>967</v>
      </c>
      <c r="S77" s="97">
        <v>1</v>
      </c>
      <c r="T77" s="70">
        <v>0</v>
      </c>
      <c r="U77" s="71">
        <v>1</v>
      </c>
      <c r="V77" s="71">
        <v>1</v>
      </c>
      <c r="W77" s="216" t="s">
        <v>475</v>
      </c>
      <c r="X77" s="72" t="s">
        <v>968</v>
      </c>
      <c r="Y77" s="174" t="s">
        <v>529</v>
      </c>
      <c r="Z77" s="175" t="s">
        <v>969</v>
      </c>
      <c r="AA77" s="751"/>
      <c r="AB77" s="762"/>
      <c r="AC77" s="751"/>
      <c r="AD77" s="64" t="s">
        <v>979</v>
      </c>
      <c r="AE77" s="64" t="s">
        <v>980</v>
      </c>
      <c r="AF77" s="64">
        <v>1</v>
      </c>
      <c r="AG77" s="64">
        <v>1</v>
      </c>
      <c r="AH77" s="64">
        <v>10</v>
      </c>
      <c r="AI77" s="195">
        <v>44927</v>
      </c>
      <c r="AJ77" s="200">
        <v>45261</v>
      </c>
      <c r="AK77" s="71">
        <f t="shared" ref="AK77:AK88" si="6">+AJ77-AI77</f>
        <v>334</v>
      </c>
      <c r="AL77" s="65">
        <v>1057496</v>
      </c>
      <c r="AM77" s="73"/>
      <c r="AN77" s="600"/>
      <c r="AO77" s="600"/>
      <c r="AP77" s="142" t="s">
        <v>279</v>
      </c>
      <c r="AQ77" s="965"/>
      <c r="AR77" s="142" t="s">
        <v>442</v>
      </c>
      <c r="AS77" s="142" t="s">
        <v>974</v>
      </c>
      <c r="AT77" s="209" t="s">
        <v>974</v>
      </c>
      <c r="AU77" s="142" t="s">
        <v>154</v>
      </c>
      <c r="AV77" s="142" t="s">
        <v>515</v>
      </c>
      <c r="AW77" s="144" t="s">
        <v>975</v>
      </c>
      <c r="AX77" s="144" t="s">
        <v>442</v>
      </c>
      <c r="AY77" s="195">
        <v>44958</v>
      </c>
      <c r="AZ77" s="73"/>
      <c r="BA77" s="144" t="s">
        <v>540</v>
      </c>
      <c r="BB77" s="140" t="s">
        <v>541</v>
      </c>
      <c r="BC77" s="265" t="s">
        <v>981</v>
      </c>
    </row>
    <row r="78" spans="1:55" ht="116.25" customHeight="1" x14ac:dyDescent="0.25">
      <c r="A78" s="600"/>
      <c r="B78" s="600"/>
      <c r="C78" s="600"/>
      <c r="D78" s="600"/>
      <c r="E78" s="600"/>
      <c r="F78" s="602"/>
      <c r="G78" s="600"/>
      <c r="H78" s="602"/>
      <c r="I78" s="602"/>
      <c r="J78" s="909"/>
      <c r="K78" s="449"/>
      <c r="L78" s="66" t="s">
        <v>982</v>
      </c>
      <c r="M78" s="96" t="s">
        <v>271</v>
      </c>
      <c r="N78" s="97">
        <v>0</v>
      </c>
      <c r="O78" s="98" t="s">
        <v>983</v>
      </c>
      <c r="P78" s="65" t="s">
        <v>431</v>
      </c>
      <c r="Q78" s="65"/>
      <c r="R78" s="144" t="s">
        <v>967</v>
      </c>
      <c r="S78" s="97">
        <v>1</v>
      </c>
      <c r="T78" s="70">
        <v>0</v>
      </c>
      <c r="U78" s="71">
        <v>1</v>
      </c>
      <c r="V78" s="71">
        <v>1</v>
      </c>
      <c r="W78" s="216" t="s">
        <v>475</v>
      </c>
      <c r="X78" s="72" t="s">
        <v>968</v>
      </c>
      <c r="Y78" s="174" t="s">
        <v>529</v>
      </c>
      <c r="Z78" s="175" t="s">
        <v>969</v>
      </c>
      <c r="AA78" s="751"/>
      <c r="AB78" s="762"/>
      <c r="AC78" s="751"/>
      <c r="AD78" s="64" t="s">
        <v>984</v>
      </c>
      <c r="AE78" s="64" t="s">
        <v>985</v>
      </c>
      <c r="AF78" s="64">
        <v>1</v>
      </c>
      <c r="AG78" s="64">
        <v>0</v>
      </c>
      <c r="AH78" s="64">
        <v>10</v>
      </c>
      <c r="AI78" s="195">
        <v>44927</v>
      </c>
      <c r="AJ78" s="200">
        <v>45261</v>
      </c>
      <c r="AK78" s="71">
        <f t="shared" si="6"/>
        <v>334</v>
      </c>
      <c r="AL78" s="65">
        <v>1057496</v>
      </c>
      <c r="AM78" s="73"/>
      <c r="AN78" s="600"/>
      <c r="AO78" s="600"/>
      <c r="AP78" s="142" t="s">
        <v>279</v>
      </c>
      <c r="AQ78" s="965"/>
      <c r="AR78" s="142" t="s">
        <v>442</v>
      </c>
      <c r="AS78" s="142" t="s">
        <v>974</v>
      </c>
      <c r="AT78" s="209" t="s">
        <v>974</v>
      </c>
      <c r="AU78" s="142" t="s">
        <v>154</v>
      </c>
      <c r="AV78" s="142" t="s">
        <v>515</v>
      </c>
      <c r="AW78" s="144" t="s">
        <v>975</v>
      </c>
      <c r="AX78" s="144" t="s">
        <v>442</v>
      </c>
      <c r="AY78" s="195">
        <v>44958</v>
      </c>
      <c r="AZ78" s="73"/>
      <c r="BA78" s="144" t="s">
        <v>540</v>
      </c>
      <c r="BB78" s="140" t="s">
        <v>541</v>
      </c>
      <c r="BC78" s="265" t="s">
        <v>986</v>
      </c>
    </row>
    <row r="79" spans="1:55" ht="109.5" customHeight="1" x14ac:dyDescent="0.25">
      <c r="A79" s="600"/>
      <c r="B79" s="600"/>
      <c r="C79" s="600"/>
      <c r="D79" s="600"/>
      <c r="E79" s="600"/>
      <c r="F79" s="602"/>
      <c r="G79" s="600"/>
      <c r="H79" s="602"/>
      <c r="I79" s="602"/>
      <c r="J79" s="909"/>
      <c r="K79" s="449"/>
      <c r="L79" s="66" t="s">
        <v>987</v>
      </c>
      <c r="M79" s="96" t="s">
        <v>271</v>
      </c>
      <c r="N79" s="97">
        <v>0</v>
      </c>
      <c r="O79" s="98" t="s">
        <v>988</v>
      </c>
      <c r="P79" s="65" t="s">
        <v>431</v>
      </c>
      <c r="Q79" s="65"/>
      <c r="R79" s="213" t="s">
        <v>989</v>
      </c>
      <c r="S79" s="97">
        <v>4</v>
      </c>
      <c r="T79" s="70">
        <v>1</v>
      </c>
      <c r="U79" s="71">
        <v>3</v>
      </c>
      <c r="V79" s="71">
        <v>3</v>
      </c>
      <c r="W79" s="216" t="s">
        <v>475</v>
      </c>
      <c r="X79" s="72" t="s">
        <v>968</v>
      </c>
      <c r="Y79" s="174" t="s">
        <v>990</v>
      </c>
      <c r="Z79" s="175" t="s">
        <v>991</v>
      </c>
      <c r="AA79" s="751"/>
      <c r="AB79" s="762"/>
      <c r="AC79" s="751"/>
      <c r="AD79" s="64" t="s">
        <v>992</v>
      </c>
      <c r="AE79" s="64" t="s">
        <v>993</v>
      </c>
      <c r="AF79" s="64">
        <v>1</v>
      </c>
      <c r="AG79" s="64">
        <v>0</v>
      </c>
      <c r="AH79" s="64">
        <v>10</v>
      </c>
      <c r="AI79" s="195">
        <v>44927</v>
      </c>
      <c r="AJ79" s="200">
        <v>45261</v>
      </c>
      <c r="AK79" s="71">
        <f t="shared" si="6"/>
        <v>334</v>
      </c>
      <c r="AL79" s="65">
        <v>1057496</v>
      </c>
      <c r="AM79" s="73"/>
      <c r="AN79" s="600"/>
      <c r="AO79" s="600"/>
      <c r="AP79" s="142" t="s">
        <v>279</v>
      </c>
      <c r="AQ79" s="965"/>
      <c r="AR79" s="142" t="s">
        <v>442</v>
      </c>
      <c r="AS79" s="142" t="s">
        <v>974</v>
      </c>
      <c r="AT79" s="209" t="s">
        <v>974</v>
      </c>
      <c r="AU79" s="142" t="s">
        <v>154</v>
      </c>
      <c r="AV79" s="142" t="s">
        <v>515</v>
      </c>
      <c r="AW79" s="144" t="s">
        <v>975</v>
      </c>
      <c r="AX79" s="144" t="s">
        <v>442</v>
      </c>
      <c r="AY79" s="195">
        <v>44958</v>
      </c>
      <c r="AZ79" s="73"/>
      <c r="BA79" s="144" t="s">
        <v>994</v>
      </c>
      <c r="BB79" s="144" t="s">
        <v>995</v>
      </c>
      <c r="BC79" s="265" t="s">
        <v>996</v>
      </c>
    </row>
    <row r="80" spans="1:55" ht="87" customHeight="1" x14ac:dyDescent="0.25">
      <c r="A80" s="600"/>
      <c r="B80" s="600"/>
      <c r="C80" s="600"/>
      <c r="D80" s="600"/>
      <c r="E80" s="600"/>
      <c r="F80" s="602"/>
      <c r="G80" s="600"/>
      <c r="H80" s="602"/>
      <c r="I80" s="602"/>
      <c r="J80" s="909"/>
      <c r="K80" s="449"/>
      <c r="L80" s="66" t="s">
        <v>997</v>
      </c>
      <c r="M80" s="96" t="s">
        <v>271</v>
      </c>
      <c r="N80" s="97">
        <v>0</v>
      </c>
      <c r="O80" s="98" t="s">
        <v>998</v>
      </c>
      <c r="P80" s="65"/>
      <c r="Q80" s="65" t="s">
        <v>473</v>
      </c>
      <c r="R80" s="213" t="s">
        <v>989</v>
      </c>
      <c r="S80" s="97">
        <v>1</v>
      </c>
      <c r="T80" s="70">
        <v>1</v>
      </c>
      <c r="U80" s="71">
        <v>0</v>
      </c>
      <c r="V80" s="71">
        <v>0</v>
      </c>
      <c r="W80" s="216" t="s">
        <v>475</v>
      </c>
      <c r="X80" s="72" t="s">
        <v>968</v>
      </c>
      <c r="Y80" s="174" t="s">
        <v>529</v>
      </c>
      <c r="Z80" s="175" t="s">
        <v>969</v>
      </c>
      <c r="AA80" s="751"/>
      <c r="AB80" s="762"/>
      <c r="AC80" s="751"/>
      <c r="AD80" s="64" t="s">
        <v>999</v>
      </c>
      <c r="AE80" s="64" t="s">
        <v>1000</v>
      </c>
      <c r="AF80" s="64">
        <v>1</v>
      </c>
      <c r="AG80" s="64">
        <v>0</v>
      </c>
      <c r="AH80" s="64">
        <v>10</v>
      </c>
      <c r="AI80" s="195">
        <v>44927</v>
      </c>
      <c r="AJ80" s="200">
        <v>45261</v>
      </c>
      <c r="AK80" s="71">
        <f t="shared" si="6"/>
        <v>334</v>
      </c>
      <c r="AL80" s="65">
        <v>1057496</v>
      </c>
      <c r="AM80" s="73"/>
      <c r="AN80" s="600"/>
      <c r="AO80" s="600"/>
      <c r="AP80" s="142" t="s">
        <v>279</v>
      </c>
      <c r="AQ80" s="965"/>
      <c r="AR80" s="142" t="s">
        <v>442</v>
      </c>
      <c r="AS80" s="142" t="s">
        <v>974</v>
      </c>
      <c r="AT80" s="209" t="s">
        <v>974</v>
      </c>
      <c r="AU80" s="142" t="s">
        <v>154</v>
      </c>
      <c r="AV80" s="142" t="s">
        <v>515</v>
      </c>
      <c r="AW80" s="144" t="s">
        <v>975</v>
      </c>
      <c r="AX80" s="144" t="s">
        <v>442</v>
      </c>
      <c r="AY80" s="195">
        <v>44958</v>
      </c>
      <c r="AZ80" s="73"/>
      <c r="BA80" s="144" t="s">
        <v>540</v>
      </c>
      <c r="BB80" s="140" t="s">
        <v>541</v>
      </c>
      <c r="BC80" s="265" t="s">
        <v>1001</v>
      </c>
    </row>
    <row r="81" spans="1:55" ht="57.75" customHeight="1" x14ac:dyDescent="0.25">
      <c r="A81" s="600"/>
      <c r="B81" s="600"/>
      <c r="C81" s="600"/>
      <c r="D81" s="600"/>
      <c r="E81" s="600"/>
      <c r="F81" s="602"/>
      <c r="G81" s="600"/>
      <c r="H81" s="602"/>
      <c r="I81" s="602"/>
      <c r="J81" s="909"/>
      <c r="K81" s="449"/>
      <c r="L81" s="66" t="s">
        <v>1002</v>
      </c>
      <c r="M81" s="96" t="s">
        <v>162</v>
      </c>
      <c r="N81" s="97">
        <v>1</v>
      </c>
      <c r="O81" s="98" t="s">
        <v>1003</v>
      </c>
      <c r="P81" s="65"/>
      <c r="Q81" s="65" t="s">
        <v>473</v>
      </c>
      <c r="R81" s="144" t="s">
        <v>989</v>
      </c>
      <c r="S81" s="99">
        <v>0.5</v>
      </c>
      <c r="T81" s="176">
        <v>0.5</v>
      </c>
      <c r="U81" s="177">
        <v>0.68</v>
      </c>
      <c r="V81" s="177">
        <v>0.68</v>
      </c>
      <c r="W81" s="216" t="s">
        <v>475</v>
      </c>
      <c r="X81" s="72" t="s">
        <v>968</v>
      </c>
      <c r="Y81" s="174" t="s">
        <v>529</v>
      </c>
      <c r="Z81" s="175" t="s">
        <v>969</v>
      </c>
      <c r="AA81" s="751"/>
      <c r="AB81" s="762"/>
      <c r="AC81" s="751"/>
      <c r="AD81" s="64" t="s">
        <v>1004</v>
      </c>
      <c r="AE81" s="64" t="s">
        <v>1005</v>
      </c>
      <c r="AF81" s="64">
        <v>1</v>
      </c>
      <c r="AG81" s="64">
        <v>0</v>
      </c>
      <c r="AH81" s="64">
        <v>10</v>
      </c>
      <c r="AI81" s="195">
        <v>44927</v>
      </c>
      <c r="AJ81" s="200">
        <v>45261</v>
      </c>
      <c r="AK81" s="71">
        <f t="shared" si="6"/>
        <v>334</v>
      </c>
      <c r="AL81" s="65">
        <v>1057496</v>
      </c>
      <c r="AM81" s="73"/>
      <c r="AN81" s="600"/>
      <c r="AO81" s="600"/>
      <c r="AP81" s="142" t="s">
        <v>279</v>
      </c>
      <c r="AQ81" s="965"/>
      <c r="AR81" s="142" t="s">
        <v>442</v>
      </c>
      <c r="AS81" s="142" t="s">
        <v>974</v>
      </c>
      <c r="AT81" s="209" t="s">
        <v>974</v>
      </c>
      <c r="AU81" s="142" t="s">
        <v>154</v>
      </c>
      <c r="AV81" s="142" t="s">
        <v>515</v>
      </c>
      <c r="AW81" s="144" t="s">
        <v>975</v>
      </c>
      <c r="AX81" s="144" t="s">
        <v>442</v>
      </c>
      <c r="AY81" s="195">
        <v>44958</v>
      </c>
      <c r="AZ81" s="73"/>
      <c r="BA81" s="144" t="s">
        <v>540</v>
      </c>
      <c r="BB81" s="140" t="s">
        <v>541</v>
      </c>
      <c r="BC81" s="265" t="s">
        <v>1006</v>
      </c>
    </row>
    <row r="82" spans="1:55" ht="90" customHeight="1" x14ac:dyDescent="0.25">
      <c r="A82" s="600"/>
      <c r="B82" s="600"/>
      <c r="C82" s="600"/>
      <c r="D82" s="600"/>
      <c r="E82" s="600"/>
      <c r="F82" s="602"/>
      <c r="G82" s="600"/>
      <c r="H82" s="602"/>
      <c r="I82" s="602"/>
      <c r="J82" s="909"/>
      <c r="K82" s="449"/>
      <c r="L82" s="589" t="s">
        <v>1007</v>
      </c>
      <c r="M82" s="949" t="s">
        <v>271</v>
      </c>
      <c r="N82" s="921">
        <v>0</v>
      </c>
      <c r="O82" s="921" t="s">
        <v>1008</v>
      </c>
      <c r="P82" s="586"/>
      <c r="Q82" s="586" t="s">
        <v>473</v>
      </c>
      <c r="R82" s="918" t="s">
        <v>989</v>
      </c>
      <c r="S82" s="921">
        <v>1</v>
      </c>
      <c r="T82" s="940">
        <v>0</v>
      </c>
      <c r="U82" s="901">
        <v>1</v>
      </c>
      <c r="V82" s="901">
        <v>1</v>
      </c>
      <c r="W82" s="779" t="s">
        <v>475</v>
      </c>
      <c r="X82" s="776" t="s">
        <v>1009</v>
      </c>
      <c r="Y82" s="773" t="s">
        <v>529</v>
      </c>
      <c r="Z82" s="589" t="s">
        <v>969</v>
      </c>
      <c r="AA82" s="751"/>
      <c r="AB82" s="762"/>
      <c r="AC82" s="751"/>
      <c r="AD82" s="64" t="s">
        <v>1010</v>
      </c>
      <c r="AE82" s="64" t="s">
        <v>1011</v>
      </c>
      <c r="AF82" s="64">
        <v>3</v>
      </c>
      <c r="AG82" s="64">
        <v>1</v>
      </c>
      <c r="AH82" s="64">
        <v>10</v>
      </c>
      <c r="AI82" s="195">
        <v>44927</v>
      </c>
      <c r="AJ82" s="200">
        <v>45261</v>
      </c>
      <c r="AK82" s="71">
        <f>+AJ82-AI82</f>
        <v>334</v>
      </c>
      <c r="AL82" s="65">
        <v>1057496</v>
      </c>
      <c r="AM82" s="73"/>
      <c r="AN82" s="600"/>
      <c r="AO82" s="600"/>
      <c r="AP82" s="142" t="s">
        <v>279</v>
      </c>
      <c r="AQ82" s="965"/>
      <c r="AR82" s="142" t="s">
        <v>442</v>
      </c>
      <c r="AS82" s="142" t="s">
        <v>974</v>
      </c>
      <c r="AT82" s="209" t="s">
        <v>974</v>
      </c>
      <c r="AU82" s="142" t="s">
        <v>154</v>
      </c>
      <c r="AV82" s="142" t="s">
        <v>515</v>
      </c>
      <c r="AW82" s="144" t="s">
        <v>975</v>
      </c>
      <c r="AX82" s="144" t="s">
        <v>442</v>
      </c>
      <c r="AY82" s="195">
        <v>44958</v>
      </c>
      <c r="AZ82" s="73"/>
      <c r="BA82" s="144" t="s">
        <v>540</v>
      </c>
      <c r="BB82" s="140" t="s">
        <v>541</v>
      </c>
      <c r="BC82" s="956" t="s">
        <v>1012</v>
      </c>
    </row>
    <row r="83" spans="1:55" ht="99.75" customHeight="1" x14ac:dyDescent="0.25">
      <c r="A83" s="600"/>
      <c r="B83" s="600"/>
      <c r="C83" s="600"/>
      <c r="D83" s="600"/>
      <c r="E83" s="600"/>
      <c r="F83" s="602"/>
      <c r="G83" s="600"/>
      <c r="H83" s="602"/>
      <c r="I83" s="602"/>
      <c r="J83" s="909"/>
      <c r="K83" s="449"/>
      <c r="L83" s="751"/>
      <c r="M83" s="950"/>
      <c r="N83" s="922"/>
      <c r="O83" s="922"/>
      <c r="P83" s="587"/>
      <c r="Q83" s="587"/>
      <c r="R83" s="919"/>
      <c r="S83" s="922"/>
      <c r="T83" s="952"/>
      <c r="U83" s="902"/>
      <c r="V83" s="902"/>
      <c r="W83" s="780"/>
      <c r="X83" s="777"/>
      <c r="Y83" s="774"/>
      <c r="Z83" s="751"/>
      <c r="AA83" s="751"/>
      <c r="AB83" s="762"/>
      <c r="AC83" s="751"/>
      <c r="AD83" s="64" t="s">
        <v>1013</v>
      </c>
      <c r="AE83" s="64" t="s">
        <v>1014</v>
      </c>
      <c r="AF83" s="64">
        <v>1</v>
      </c>
      <c r="AG83" s="64">
        <v>0</v>
      </c>
      <c r="AH83" s="64">
        <v>10</v>
      </c>
      <c r="AI83" s="195">
        <v>44927</v>
      </c>
      <c r="AJ83" s="200">
        <v>45261</v>
      </c>
      <c r="AK83" s="71">
        <f t="shared" si="6"/>
        <v>334</v>
      </c>
      <c r="AL83" s="65">
        <v>1057496</v>
      </c>
      <c r="AM83" s="73"/>
      <c r="AN83" s="600"/>
      <c r="AO83" s="600"/>
      <c r="AP83" s="142" t="s">
        <v>279</v>
      </c>
      <c r="AQ83" s="965"/>
      <c r="AR83" s="142" t="s">
        <v>442</v>
      </c>
      <c r="AS83" s="142" t="s">
        <v>974</v>
      </c>
      <c r="AT83" s="209" t="s">
        <v>974</v>
      </c>
      <c r="AU83" s="142" t="s">
        <v>154</v>
      </c>
      <c r="AV83" s="142" t="s">
        <v>515</v>
      </c>
      <c r="AW83" s="144" t="s">
        <v>975</v>
      </c>
      <c r="AX83" s="144" t="s">
        <v>442</v>
      </c>
      <c r="AY83" s="195">
        <v>44958</v>
      </c>
      <c r="AZ83" s="73"/>
      <c r="BA83" s="144" t="s">
        <v>540</v>
      </c>
      <c r="BB83" s="140" t="s">
        <v>541</v>
      </c>
      <c r="BC83" s="960"/>
    </row>
    <row r="84" spans="1:55" ht="99.75" customHeight="1" x14ac:dyDescent="0.25">
      <c r="A84" s="600"/>
      <c r="B84" s="600"/>
      <c r="C84" s="600"/>
      <c r="D84" s="600"/>
      <c r="E84" s="600"/>
      <c r="F84" s="602"/>
      <c r="G84" s="600"/>
      <c r="H84" s="602"/>
      <c r="I84" s="602"/>
      <c r="J84" s="909"/>
      <c r="K84" s="449"/>
      <c r="L84" s="751"/>
      <c r="M84" s="950"/>
      <c r="N84" s="922"/>
      <c r="O84" s="922"/>
      <c r="P84" s="587"/>
      <c r="Q84" s="587"/>
      <c r="R84" s="919"/>
      <c r="S84" s="922"/>
      <c r="T84" s="952"/>
      <c r="U84" s="902"/>
      <c r="V84" s="902"/>
      <c r="W84" s="780"/>
      <c r="X84" s="777"/>
      <c r="Y84" s="774"/>
      <c r="Z84" s="751"/>
      <c r="AA84" s="751"/>
      <c r="AB84" s="762"/>
      <c r="AC84" s="751"/>
      <c r="AD84" s="64" t="s">
        <v>1015</v>
      </c>
      <c r="AE84" s="64" t="s">
        <v>1016</v>
      </c>
      <c r="AF84" s="64">
        <v>1</v>
      </c>
      <c r="AG84" s="64">
        <v>0</v>
      </c>
      <c r="AH84" s="64">
        <v>5</v>
      </c>
      <c r="AI84" s="195">
        <v>44927</v>
      </c>
      <c r="AJ84" s="200">
        <v>45261</v>
      </c>
      <c r="AK84" s="71">
        <f t="shared" si="6"/>
        <v>334</v>
      </c>
      <c r="AL84" s="65">
        <v>1057496</v>
      </c>
      <c r="AM84" s="73"/>
      <c r="AN84" s="600"/>
      <c r="AO84" s="600"/>
      <c r="AP84" s="142" t="s">
        <v>279</v>
      </c>
      <c r="AQ84" s="965"/>
      <c r="AR84" s="142" t="s">
        <v>442</v>
      </c>
      <c r="AS84" s="142" t="s">
        <v>974</v>
      </c>
      <c r="AT84" s="209" t="s">
        <v>974</v>
      </c>
      <c r="AU84" s="142" t="s">
        <v>154</v>
      </c>
      <c r="AV84" s="142" t="s">
        <v>515</v>
      </c>
      <c r="AW84" s="144" t="s">
        <v>975</v>
      </c>
      <c r="AX84" s="144" t="s">
        <v>442</v>
      </c>
      <c r="AY84" s="195">
        <v>44958</v>
      </c>
      <c r="AZ84" s="73"/>
      <c r="BA84" s="144" t="s">
        <v>540</v>
      </c>
      <c r="BB84" s="140" t="s">
        <v>541</v>
      </c>
      <c r="BC84" s="960"/>
    </row>
    <row r="85" spans="1:55" ht="99.75" customHeight="1" x14ac:dyDescent="0.25">
      <c r="A85" s="600"/>
      <c r="B85" s="600"/>
      <c r="C85" s="600"/>
      <c r="D85" s="600"/>
      <c r="E85" s="600"/>
      <c r="F85" s="602"/>
      <c r="G85" s="600"/>
      <c r="H85" s="602"/>
      <c r="I85" s="602"/>
      <c r="J85" s="909"/>
      <c r="K85" s="449"/>
      <c r="L85" s="751"/>
      <c r="M85" s="950"/>
      <c r="N85" s="922"/>
      <c r="O85" s="922"/>
      <c r="P85" s="587"/>
      <c r="Q85" s="587"/>
      <c r="R85" s="919"/>
      <c r="S85" s="922"/>
      <c r="T85" s="952"/>
      <c r="U85" s="902"/>
      <c r="V85" s="902"/>
      <c r="W85" s="780"/>
      <c r="X85" s="777"/>
      <c r="Y85" s="774"/>
      <c r="Z85" s="751"/>
      <c r="AA85" s="751"/>
      <c r="AB85" s="762"/>
      <c r="AC85" s="751"/>
      <c r="AD85" s="64" t="s">
        <v>1017</v>
      </c>
      <c r="AE85" s="64" t="s">
        <v>1018</v>
      </c>
      <c r="AF85" s="64">
        <v>3</v>
      </c>
      <c r="AG85" s="64">
        <v>3</v>
      </c>
      <c r="AH85" s="64">
        <v>10</v>
      </c>
      <c r="AI85" s="195">
        <v>44927</v>
      </c>
      <c r="AJ85" s="200">
        <v>45261</v>
      </c>
      <c r="AK85" s="71">
        <f t="shared" si="6"/>
        <v>334</v>
      </c>
      <c r="AL85" s="65">
        <v>1057496</v>
      </c>
      <c r="AM85" s="73"/>
      <c r="AN85" s="600"/>
      <c r="AO85" s="600"/>
      <c r="AP85" s="142" t="s">
        <v>279</v>
      </c>
      <c r="AQ85" s="965"/>
      <c r="AR85" s="142" t="s">
        <v>442</v>
      </c>
      <c r="AS85" s="142" t="s">
        <v>974</v>
      </c>
      <c r="AT85" s="209" t="s">
        <v>974</v>
      </c>
      <c r="AU85" s="142" t="s">
        <v>154</v>
      </c>
      <c r="AV85" s="142" t="s">
        <v>515</v>
      </c>
      <c r="AW85" s="144" t="s">
        <v>975</v>
      </c>
      <c r="AX85" s="144" t="s">
        <v>442</v>
      </c>
      <c r="AY85" s="195">
        <v>44958</v>
      </c>
      <c r="AZ85" s="73"/>
      <c r="BA85" s="144" t="s">
        <v>540</v>
      </c>
      <c r="BB85" s="140" t="s">
        <v>541</v>
      </c>
      <c r="BC85" s="960"/>
    </row>
    <row r="86" spans="1:55" ht="99.75" customHeight="1" x14ac:dyDescent="0.25">
      <c r="A86" s="600"/>
      <c r="B86" s="600"/>
      <c r="C86" s="600"/>
      <c r="D86" s="600"/>
      <c r="E86" s="600"/>
      <c r="F86" s="602"/>
      <c r="G86" s="600"/>
      <c r="H86" s="602"/>
      <c r="I86" s="602"/>
      <c r="J86" s="909"/>
      <c r="K86" s="450"/>
      <c r="L86" s="590"/>
      <c r="M86" s="951"/>
      <c r="N86" s="923"/>
      <c r="O86" s="923"/>
      <c r="P86" s="588"/>
      <c r="Q86" s="588"/>
      <c r="R86" s="920"/>
      <c r="S86" s="923"/>
      <c r="T86" s="941"/>
      <c r="U86" s="903"/>
      <c r="V86" s="903"/>
      <c r="W86" s="781"/>
      <c r="X86" s="778"/>
      <c r="Y86" s="775"/>
      <c r="Z86" s="590"/>
      <c r="AA86" s="590"/>
      <c r="AB86" s="763"/>
      <c r="AC86" s="590"/>
      <c r="AD86" s="64" t="s">
        <v>1019</v>
      </c>
      <c r="AE86" s="64" t="s">
        <v>1020</v>
      </c>
      <c r="AF86" s="64">
        <v>1</v>
      </c>
      <c r="AG86" s="64">
        <v>0</v>
      </c>
      <c r="AH86" s="64">
        <v>5</v>
      </c>
      <c r="AI86" s="195">
        <v>44927</v>
      </c>
      <c r="AJ86" s="200">
        <v>45261</v>
      </c>
      <c r="AK86" s="71">
        <f>+AJ86-AI86</f>
        <v>334</v>
      </c>
      <c r="AL86" s="65">
        <v>1057496</v>
      </c>
      <c r="AM86" s="73"/>
      <c r="AN86" s="600"/>
      <c r="AO86" s="600"/>
      <c r="AP86" s="142" t="s">
        <v>279</v>
      </c>
      <c r="AQ86" s="966"/>
      <c r="AR86" s="142" t="s">
        <v>442</v>
      </c>
      <c r="AS86" s="142" t="s">
        <v>974</v>
      </c>
      <c r="AT86" s="209" t="s">
        <v>974</v>
      </c>
      <c r="AU86" s="142" t="s">
        <v>154</v>
      </c>
      <c r="AV86" s="142" t="s">
        <v>515</v>
      </c>
      <c r="AW86" s="144" t="s">
        <v>975</v>
      </c>
      <c r="AX86" s="144" t="s">
        <v>442</v>
      </c>
      <c r="AY86" s="195">
        <v>44958</v>
      </c>
      <c r="AZ86" s="73"/>
      <c r="BA86" s="144" t="s">
        <v>540</v>
      </c>
      <c r="BB86" s="144" t="s">
        <v>541</v>
      </c>
      <c r="BC86" s="961"/>
    </row>
    <row r="87" spans="1:55" ht="134.25" customHeight="1" x14ac:dyDescent="0.25">
      <c r="A87" s="600"/>
      <c r="B87" s="600"/>
      <c r="C87" s="600"/>
      <c r="D87" s="600"/>
      <c r="E87" s="600"/>
      <c r="F87" s="602"/>
      <c r="G87" s="600"/>
      <c r="H87" s="602"/>
      <c r="I87" s="602"/>
      <c r="J87" s="909"/>
      <c r="K87" s="600" t="s">
        <v>1021</v>
      </c>
      <c r="L87" s="66" t="s">
        <v>1022</v>
      </c>
      <c r="M87" s="96" t="s">
        <v>271</v>
      </c>
      <c r="N87" s="97">
        <v>0</v>
      </c>
      <c r="O87" s="98" t="s">
        <v>1023</v>
      </c>
      <c r="P87" s="65"/>
      <c r="Q87" s="65" t="s">
        <v>473</v>
      </c>
      <c r="R87" s="144" t="s">
        <v>1024</v>
      </c>
      <c r="S87" s="97">
        <v>8</v>
      </c>
      <c r="T87" s="70">
        <v>8</v>
      </c>
      <c r="U87" s="71">
        <v>11</v>
      </c>
      <c r="V87" s="71">
        <v>8</v>
      </c>
      <c r="W87" s="216" t="s">
        <v>475</v>
      </c>
      <c r="X87" s="72" t="s">
        <v>968</v>
      </c>
      <c r="Y87" s="174" t="s">
        <v>1025</v>
      </c>
      <c r="Z87" s="217" t="s">
        <v>1026</v>
      </c>
      <c r="AA87" s="837" t="s">
        <v>1027</v>
      </c>
      <c r="AB87" s="839">
        <v>2021130010287</v>
      </c>
      <c r="AC87" s="837" t="s">
        <v>1028</v>
      </c>
      <c r="AD87" s="64" t="s">
        <v>1029</v>
      </c>
      <c r="AE87" s="64" t="s">
        <v>1030</v>
      </c>
      <c r="AF87" s="64">
        <v>1</v>
      </c>
      <c r="AG87" s="64">
        <v>1</v>
      </c>
      <c r="AH87" s="64">
        <v>50</v>
      </c>
      <c r="AI87" s="195">
        <v>44927</v>
      </c>
      <c r="AJ87" s="200">
        <v>45261</v>
      </c>
      <c r="AK87" s="71">
        <f t="shared" si="6"/>
        <v>334</v>
      </c>
      <c r="AL87" s="65">
        <v>1057496</v>
      </c>
      <c r="AM87" s="73"/>
      <c r="AN87" s="600"/>
      <c r="AO87" s="600"/>
      <c r="AP87" s="142" t="s">
        <v>279</v>
      </c>
      <c r="AQ87" s="73"/>
      <c r="AR87" s="142" t="s">
        <v>442</v>
      </c>
      <c r="AS87" s="142" t="s">
        <v>1031</v>
      </c>
      <c r="AT87" s="142" t="s">
        <v>1031</v>
      </c>
      <c r="AU87" s="142" t="s">
        <v>154</v>
      </c>
      <c r="AV87" s="142" t="s">
        <v>515</v>
      </c>
      <c r="AW87" s="144" t="s">
        <v>975</v>
      </c>
      <c r="AX87" s="144" t="s">
        <v>442</v>
      </c>
      <c r="AY87" s="195">
        <v>44958</v>
      </c>
      <c r="AZ87" s="73"/>
      <c r="BA87" s="144" t="s">
        <v>1032</v>
      </c>
      <c r="BB87" s="144" t="s">
        <v>1033</v>
      </c>
      <c r="BC87" s="956" t="s">
        <v>1034</v>
      </c>
    </row>
    <row r="88" spans="1:55" ht="119.25" customHeight="1" x14ac:dyDescent="0.25">
      <c r="A88" s="600"/>
      <c r="B88" s="600"/>
      <c r="C88" s="600"/>
      <c r="D88" s="600"/>
      <c r="E88" s="600"/>
      <c r="F88" s="602"/>
      <c r="G88" s="600"/>
      <c r="H88" s="602"/>
      <c r="I88" s="602"/>
      <c r="J88" s="910"/>
      <c r="K88" s="600"/>
      <c r="L88" s="66" t="s">
        <v>1035</v>
      </c>
      <c r="M88" s="96" t="s">
        <v>271</v>
      </c>
      <c r="N88" s="97">
        <v>0</v>
      </c>
      <c r="O88" s="98" t="s">
        <v>1036</v>
      </c>
      <c r="P88" s="65"/>
      <c r="Q88" s="65" t="s">
        <v>473</v>
      </c>
      <c r="R88" s="144" t="s">
        <v>1024</v>
      </c>
      <c r="S88" s="97">
        <v>3</v>
      </c>
      <c r="T88" s="70">
        <v>3</v>
      </c>
      <c r="U88" s="71">
        <v>3</v>
      </c>
      <c r="V88" s="71">
        <v>3</v>
      </c>
      <c r="W88" s="216" t="s">
        <v>475</v>
      </c>
      <c r="X88" s="72" t="s">
        <v>968</v>
      </c>
      <c r="Y88" s="174" t="s">
        <v>1025</v>
      </c>
      <c r="Z88" s="217" t="s">
        <v>1026</v>
      </c>
      <c r="AA88" s="837"/>
      <c r="AB88" s="839"/>
      <c r="AC88" s="837"/>
      <c r="AD88" s="64" t="s">
        <v>1037</v>
      </c>
      <c r="AE88" s="64" t="s">
        <v>1030</v>
      </c>
      <c r="AF88" s="64">
        <v>1</v>
      </c>
      <c r="AG88" s="64">
        <v>1</v>
      </c>
      <c r="AH88" s="64">
        <v>50</v>
      </c>
      <c r="AI88" s="195">
        <v>44927</v>
      </c>
      <c r="AJ88" s="200">
        <v>45261</v>
      </c>
      <c r="AK88" s="71">
        <f t="shared" si="6"/>
        <v>334</v>
      </c>
      <c r="AL88" s="65">
        <v>1057496</v>
      </c>
      <c r="AM88" s="73"/>
      <c r="AN88" s="600"/>
      <c r="AO88" s="600"/>
      <c r="AP88" s="142" t="s">
        <v>279</v>
      </c>
      <c r="AQ88" s="73"/>
      <c r="AR88" s="142" t="s">
        <v>442</v>
      </c>
      <c r="AS88" s="142" t="s">
        <v>1031</v>
      </c>
      <c r="AT88" s="142" t="s">
        <v>1031</v>
      </c>
      <c r="AU88" s="142" t="s">
        <v>154</v>
      </c>
      <c r="AV88" s="142" t="s">
        <v>515</v>
      </c>
      <c r="AW88" s="144" t="s">
        <v>975</v>
      </c>
      <c r="AX88" s="144" t="s">
        <v>442</v>
      </c>
      <c r="AY88" s="195">
        <v>44958</v>
      </c>
      <c r="AZ88" s="73"/>
      <c r="BA88" s="144" t="s">
        <v>1032</v>
      </c>
      <c r="BB88" s="144" t="s">
        <v>1033</v>
      </c>
      <c r="BC88" s="957"/>
    </row>
    <row r="89" spans="1:55" s="25" customFormat="1" ht="105" customHeight="1" x14ac:dyDescent="0.25">
      <c r="A89" s="599" t="s">
        <v>753</v>
      </c>
      <c r="B89" s="542" t="s">
        <v>754</v>
      </c>
      <c r="C89" s="542" t="s">
        <v>960</v>
      </c>
      <c r="D89" s="542" t="s">
        <v>961</v>
      </c>
      <c r="E89" s="545" t="s">
        <v>272</v>
      </c>
      <c r="F89" s="542" t="s">
        <v>962</v>
      </c>
      <c r="G89" s="542" t="s">
        <v>963</v>
      </c>
      <c r="H89" s="545" t="s">
        <v>466</v>
      </c>
      <c r="I89" s="840">
        <v>0.6</v>
      </c>
      <c r="J89" s="911">
        <v>9.3299999999999994E-2</v>
      </c>
      <c r="K89" s="542" t="s">
        <v>1038</v>
      </c>
      <c r="L89" s="542" t="s">
        <v>1039</v>
      </c>
      <c r="M89" s="545" t="s">
        <v>1040</v>
      </c>
      <c r="N89" s="545" t="s">
        <v>1041</v>
      </c>
      <c r="O89" s="542" t="s">
        <v>1042</v>
      </c>
      <c r="P89" s="545"/>
      <c r="Q89" s="545" t="s">
        <v>473</v>
      </c>
      <c r="R89" s="542" t="s">
        <v>1043</v>
      </c>
      <c r="S89" s="545">
        <v>5</v>
      </c>
      <c r="T89" s="864">
        <v>1.2</v>
      </c>
      <c r="U89" s="572">
        <v>3.8</v>
      </c>
      <c r="V89" s="572" t="s">
        <v>1044</v>
      </c>
      <c r="W89" s="575" t="s">
        <v>1045</v>
      </c>
      <c r="X89" s="577" t="s">
        <v>1046</v>
      </c>
      <c r="Y89" s="579" t="s">
        <v>1047</v>
      </c>
      <c r="Z89" s="581" t="s">
        <v>1048</v>
      </c>
      <c r="AA89" s="581" t="s">
        <v>1049</v>
      </c>
      <c r="AB89" s="841" t="s">
        <v>1050</v>
      </c>
      <c r="AC89" s="581" t="s">
        <v>1042</v>
      </c>
      <c r="AD89" s="542" t="s">
        <v>1051</v>
      </c>
      <c r="AE89" s="542" t="s">
        <v>1052</v>
      </c>
      <c r="AF89" s="545">
        <v>1</v>
      </c>
      <c r="AG89" s="545">
        <v>0.2</v>
      </c>
      <c r="AH89" s="42" t="s">
        <v>1053</v>
      </c>
      <c r="AI89" s="47">
        <v>44945</v>
      </c>
      <c r="AJ89" s="47">
        <v>45291</v>
      </c>
      <c r="AK89" s="43">
        <f>+AJ89-AI89</f>
        <v>346</v>
      </c>
      <c r="AL89" s="545">
        <v>2175</v>
      </c>
      <c r="AM89" s="545"/>
      <c r="AN89" s="542" t="s">
        <v>1054</v>
      </c>
      <c r="AO89" s="542" t="s">
        <v>1055</v>
      </c>
      <c r="AP89" s="542" t="s">
        <v>772</v>
      </c>
      <c r="AQ89" s="867">
        <v>700000000</v>
      </c>
      <c r="AR89" s="545" t="s">
        <v>279</v>
      </c>
      <c r="AS89" s="542" t="s">
        <v>1056</v>
      </c>
      <c r="AT89" s="545" t="s">
        <v>1057</v>
      </c>
      <c r="AU89" s="46" t="s">
        <v>154</v>
      </c>
      <c r="AV89" s="542" t="s">
        <v>1058</v>
      </c>
      <c r="AW89" s="542" t="s">
        <v>777</v>
      </c>
      <c r="AX89" s="545" t="s">
        <v>1059</v>
      </c>
      <c r="AY89" s="843">
        <v>44580</v>
      </c>
      <c r="AZ89" s="42"/>
      <c r="BA89" s="542" t="s">
        <v>1060</v>
      </c>
      <c r="BB89" s="542" t="s">
        <v>1061</v>
      </c>
      <c r="BC89" s="530" t="s">
        <v>1062</v>
      </c>
    </row>
    <row r="90" spans="1:55" s="25" customFormat="1" ht="105" customHeight="1" x14ac:dyDescent="0.25">
      <c r="A90" s="599"/>
      <c r="B90" s="543"/>
      <c r="C90" s="543"/>
      <c r="D90" s="543"/>
      <c r="E90" s="546"/>
      <c r="F90" s="546"/>
      <c r="G90" s="543"/>
      <c r="H90" s="546"/>
      <c r="I90" s="546"/>
      <c r="J90" s="912"/>
      <c r="K90" s="543"/>
      <c r="L90" s="543"/>
      <c r="M90" s="546"/>
      <c r="N90" s="546"/>
      <c r="O90" s="543"/>
      <c r="P90" s="546"/>
      <c r="Q90" s="546"/>
      <c r="R90" s="543"/>
      <c r="S90" s="546"/>
      <c r="T90" s="865"/>
      <c r="U90" s="573"/>
      <c r="V90" s="573"/>
      <c r="W90" s="576"/>
      <c r="X90" s="578"/>
      <c r="Y90" s="580"/>
      <c r="Z90" s="582"/>
      <c r="AA90" s="582"/>
      <c r="AB90" s="842"/>
      <c r="AC90" s="582"/>
      <c r="AD90" s="543"/>
      <c r="AE90" s="543"/>
      <c r="AF90" s="546"/>
      <c r="AG90" s="546"/>
      <c r="AH90" s="42" t="s">
        <v>1063</v>
      </c>
      <c r="AI90" s="47">
        <v>44945</v>
      </c>
      <c r="AJ90" s="47">
        <v>45291</v>
      </c>
      <c r="AK90" s="43">
        <f>+AJ90-AI90</f>
        <v>346</v>
      </c>
      <c r="AL90" s="546"/>
      <c r="AM90" s="546"/>
      <c r="AN90" s="543"/>
      <c r="AO90" s="543"/>
      <c r="AP90" s="543"/>
      <c r="AQ90" s="868"/>
      <c r="AR90" s="546"/>
      <c r="AS90" s="543"/>
      <c r="AT90" s="546"/>
      <c r="AU90" s="46"/>
      <c r="AV90" s="543"/>
      <c r="AW90" s="543"/>
      <c r="AX90" s="546"/>
      <c r="AY90" s="844"/>
      <c r="AZ90" s="42"/>
      <c r="BA90" s="543"/>
      <c r="BB90" s="543"/>
      <c r="BC90" s="531"/>
    </row>
    <row r="91" spans="1:55" s="25" customFormat="1" ht="105" customHeight="1" x14ac:dyDescent="0.25">
      <c r="A91" s="599"/>
      <c r="B91" s="543"/>
      <c r="C91" s="543"/>
      <c r="D91" s="543"/>
      <c r="E91" s="546"/>
      <c r="F91" s="546"/>
      <c r="G91" s="543"/>
      <c r="H91" s="546"/>
      <c r="I91" s="546"/>
      <c r="J91" s="912"/>
      <c r="K91" s="543"/>
      <c r="L91" s="543"/>
      <c r="M91" s="546"/>
      <c r="N91" s="546"/>
      <c r="O91" s="543"/>
      <c r="P91" s="546"/>
      <c r="Q91" s="546"/>
      <c r="R91" s="543"/>
      <c r="S91" s="546"/>
      <c r="T91" s="865"/>
      <c r="U91" s="573"/>
      <c r="V91" s="573"/>
      <c r="W91" s="576"/>
      <c r="X91" s="578"/>
      <c r="Y91" s="580"/>
      <c r="Z91" s="582"/>
      <c r="AA91" s="582"/>
      <c r="AB91" s="842"/>
      <c r="AC91" s="582"/>
      <c r="AD91" s="543"/>
      <c r="AE91" s="543"/>
      <c r="AF91" s="546"/>
      <c r="AG91" s="546"/>
      <c r="AH91" s="42" t="s">
        <v>1064</v>
      </c>
      <c r="AI91" s="47">
        <v>44945</v>
      </c>
      <c r="AJ91" s="47">
        <v>45291</v>
      </c>
      <c r="AK91" s="43">
        <f t="shared" ref="AK91:AK132" si="7">+AJ91-AI91</f>
        <v>346</v>
      </c>
      <c r="AL91" s="546"/>
      <c r="AM91" s="546"/>
      <c r="AN91" s="543"/>
      <c r="AO91" s="543"/>
      <c r="AP91" s="543"/>
      <c r="AQ91" s="868"/>
      <c r="AR91" s="546"/>
      <c r="AS91" s="543"/>
      <c r="AT91" s="546"/>
      <c r="AU91" s="46"/>
      <c r="AV91" s="543"/>
      <c r="AW91" s="543"/>
      <c r="AX91" s="546"/>
      <c r="AY91" s="844"/>
      <c r="AZ91" s="42"/>
      <c r="BA91" s="543"/>
      <c r="BB91" s="543"/>
      <c r="BC91" s="531"/>
    </row>
    <row r="92" spans="1:55" s="25" customFormat="1" ht="105" customHeight="1" x14ac:dyDescent="0.25">
      <c r="A92" s="599"/>
      <c r="B92" s="543"/>
      <c r="C92" s="543"/>
      <c r="D92" s="543"/>
      <c r="E92" s="546"/>
      <c r="F92" s="546"/>
      <c r="G92" s="543"/>
      <c r="H92" s="546"/>
      <c r="I92" s="546"/>
      <c r="J92" s="912"/>
      <c r="K92" s="543"/>
      <c r="L92" s="543"/>
      <c r="M92" s="546"/>
      <c r="N92" s="546"/>
      <c r="O92" s="543"/>
      <c r="P92" s="546"/>
      <c r="Q92" s="546"/>
      <c r="R92" s="543"/>
      <c r="S92" s="546"/>
      <c r="T92" s="865"/>
      <c r="U92" s="573"/>
      <c r="V92" s="573"/>
      <c r="W92" s="576"/>
      <c r="X92" s="578"/>
      <c r="Y92" s="580"/>
      <c r="Z92" s="582"/>
      <c r="AA92" s="582"/>
      <c r="AB92" s="842"/>
      <c r="AC92" s="582"/>
      <c r="AD92" s="543"/>
      <c r="AE92" s="543"/>
      <c r="AF92" s="546"/>
      <c r="AG92" s="546"/>
      <c r="AH92" s="42" t="s">
        <v>1065</v>
      </c>
      <c r="AI92" s="47">
        <v>44945</v>
      </c>
      <c r="AJ92" s="47">
        <v>45291</v>
      </c>
      <c r="AK92" s="43">
        <f t="shared" si="7"/>
        <v>346</v>
      </c>
      <c r="AL92" s="546"/>
      <c r="AM92" s="546"/>
      <c r="AN92" s="543"/>
      <c r="AO92" s="543"/>
      <c r="AP92" s="543"/>
      <c r="AQ92" s="868"/>
      <c r="AR92" s="546"/>
      <c r="AS92" s="543"/>
      <c r="AT92" s="546"/>
      <c r="AU92" s="46"/>
      <c r="AV92" s="543"/>
      <c r="AW92" s="543"/>
      <c r="AX92" s="546"/>
      <c r="AY92" s="844"/>
      <c r="AZ92" s="42"/>
      <c r="BA92" s="543"/>
      <c r="BB92" s="543"/>
      <c r="BC92" s="531"/>
    </row>
    <row r="93" spans="1:55" s="25" customFormat="1" ht="105" customHeight="1" x14ac:dyDescent="0.25">
      <c r="A93" s="599"/>
      <c r="B93" s="543"/>
      <c r="C93" s="543"/>
      <c r="D93" s="543"/>
      <c r="E93" s="546"/>
      <c r="F93" s="546"/>
      <c r="G93" s="543"/>
      <c r="H93" s="546"/>
      <c r="I93" s="546"/>
      <c r="J93" s="912"/>
      <c r="K93" s="543"/>
      <c r="L93" s="543"/>
      <c r="M93" s="546"/>
      <c r="N93" s="546"/>
      <c r="O93" s="543"/>
      <c r="P93" s="546"/>
      <c r="Q93" s="546"/>
      <c r="R93" s="543"/>
      <c r="S93" s="546"/>
      <c r="T93" s="865"/>
      <c r="U93" s="573"/>
      <c r="V93" s="573"/>
      <c r="W93" s="576"/>
      <c r="X93" s="578"/>
      <c r="Y93" s="580"/>
      <c r="Z93" s="582"/>
      <c r="AA93" s="582"/>
      <c r="AB93" s="842"/>
      <c r="AC93" s="582"/>
      <c r="AD93" s="543"/>
      <c r="AE93" s="543"/>
      <c r="AF93" s="546"/>
      <c r="AG93" s="546"/>
      <c r="AH93" s="42" t="s">
        <v>1066</v>
      </c>
      <c r="AI93" s="47">
        <v>44945</v>
      </c>
      <c r="AJ93" s="47">
        <v>45291</v>
      </c>
      <c r="AK93" s="43">
        <f t="shared" si="7"/>
        <v>346</v>
      </c>
      <c r="AL93" s="546"/>
      <c r="AM93" s="546"/>
      <c r="AN93" s="543"/>
      <c r="AO93" s="543"/>
      <c r="AP93" s="543"/>
      <c r="AQ93" s="868"/>
      <c r="AR93" s="546"/>
      <c r="AS93" s="543"/>
      <c r="AT93" s="546"/>
      <c r="AU93" s="46"/>
      <c r="AV93" s="543"/>
      <c r="AW93" s="543"/>
      <c r="AX93" s="546"/>
      <c r="AY93" s="844"/>
      <c r="AZ93" s="42"/>
      <c r="BA93" s="543"/>
      <c r="BB93" s="543"/>
      <c r="BC93" s="531"/>
    </row>
    <row r="94" spans="1:55" s="25" customFormat="1" ht="105" customHeight="1" x14ac:dyDescent="0.25">
      <c r="A94" s="599"/>
      <c r="B94" s="543"/>
      <c r="C94" s="543"/>
      <c r="D94" s="543"/>
      <c r="E94" s="546"/>
      <c r="F94" s="546"/>
      <c r="G94" s="543"/>
      <c r="H94" s="546"/>
      <c r="I94" s="546"/>
      <c r="J94" s="912"/>
      <c r="K94" s="543"/>
      <c r="L94" s="543"/>
      <c r="M94" s="546"/>
      <c r="N94" s="546"/>
      <c r="O94" s="543"/>
      <c r="P94" s="546"/>
      <c r="Q94" s="546"/>
      <c r="R94" s="543"/>
      <c r="S94" s="546"/>
      <c r="T94" s="865"/>
      <c r="U94" s="573"/>
      <c r="V94" s="573"/>
      <c r="W94" s="576"/>
      <c r="X94" s="578"/>
      <c r="Y94" s="580"/>
      <c r="Z94" s="582"/>
      <c r="AA94" s="582"/>
      <c r="AB94" s="842"/>
      <c r="AC94" s="582"/>
      <c r="AD94" s="544"/>
      <c r="AE94" s="544"/>
      <c r="AF94" s="547"/>
      <c r="AG94" s="547"/>
      <c r="AH94" s="42" t="s">
        <v>1067</v>
      </c>
      <c r="AI94" s="47">
        <v>44945</v>
      </c>
      <c r="AJ94" s="47">
        <v>45291</v>
      </c>
      <c r="AK94" s="43">
        <f t="shared" si="7"/>
        <v>346</v>
      </c>
      <c r="AL94" s="546"/>
      <c r="AM94" s="546"/>
      <c r="AN94" s="543"/>
      <c r="AO94" s="543"/>
      <c r="AP94" s="543"/>
      <c r="AQ94" s="868"/>
      <c r="AR94" s="546"/>
      <c r="AS94" s="543"/>
      <c r="AT94" s="546"/>
      <c r="AU94" s="46"/>
      <c r="AV94" s="543"/>
      <c r="AW94" s="544"/>
      <c r="AX94" s="547"/>
      <c r="AY94" s="845"/>
      <c r="AZ94" s="42"/>
      <c r="BA94" s="543"/>
      <c r="BB94" s="543"/>
      <c r="BC94" s="532"/>
    </row>
    <row r="95" spans="1:55" s="25" customFormat="1" ht="105" customHeight="1" x14ac:dyDescent="0.25">
      <c r="A95" s="599"/>
      <c r="B95" s="543"/>
      <c r="C95" s="543"/>
      <c r="D95" s="543"/>
      <c r="E95" s="546"/>
      <c r="F95" s="546"/>
      <c r="G95" s="543"/>
      <c r="H95" s="546"/>
      <c r="I95" s="546"/>
      <c r="J95" s="912"/>
      <c r="K95" s="543"/>
      <c r="L95" s="543"/>
      <c r="M95" s="546"/>
      <c r="N95" s="546"/>
      <c r="O95" s="543"/>
      <c r="P95" s="546"/>
      <c r="Q95" s="546"/>
      <c r="R95" s="543"/>
      <c r="S95" s="546"/>
      <c r="T95" s="865"/>
      <c r="U95" s="573"/>
      <c r="V95" s="573"/>
      <c r="W95" s="576"/>
      <c r="X95" s="578"/>
      <c r="Y95" s="580"/>
      <c r="Z95" s="582"/>
      <c r="AA95" s="582"/>
      <c r="AB95" s="842"/>
      <c r="AC95" s="582"/>
      <c r="AD95" s="542" t="s">
        <v>1068</v>
      </c>
      <c r="AE95" s="545" t="s">
        <v>1069</v>
      </c>
      <c r="AF95" s="545">
        <v>1</v>
      </c>
      <c r="AG95" s="545">
        <v>0.05</v>
      </c>
      <c r="AH95" s="42" t="s">
        <v>1070</v>
      </c>
      <c r="AI95" s="548">
        <v>44945</v>
      </c>
      <c r="AJ95" s="548">
        <v>45291</v>
      </c>
      <c r="AK95" s="550">
        <f t="shared" si="7"/>
        <v>346</v>
      </c>
      <c r="AL95" s="546"/>
      <c r="AM95" s="546"/>
      <c r="AN95" s="543"/>
      <c r="AO95" s="543"/>
      <c r="AP95" s="543"/>
      <c r="AQ95" s="868"/>
      <c r="AR95" s="546"/>
      <c r="AS95" s="543"/>
      <c r="AT95" s="546"/>
      <c r="AU95" s="46" t="s">
        <v>154</v>
      </c>
      <c r="AV95" s="543"/>
      <c r="AW95" s="42" t="s">
        <v>777</v>
      </c>
      <c r="AX95" s="46" t="s">
        <v>1059</v>
      </c>
      <c r="AY95" s="221">
        <v>44580</v>
      </c>
      <c r="AZ95" s="42"/>
      <c r="BA95" s="543"/>
      <c r="BB95" s="543"/>
      <c r="BC95" s="530" t="s">
        <v>1071</v>
      </c>
    </row>
    <row r="96" spans="1:55" s="25" customFormat="1" ht="105" customHeight="1" x14ac:dyDescent="0.25">
      <c r="A96" s="599"/>
      <c r="B96" s="543"/>
      <c r="C96" s="543"/>
      <c r="D96" s="543"/>
      <c r="E96" s="546"/>
      <c r="F96" s="546"/>
      <c r="G96" s="543"/>
      <c r="H96" s="546"/>
      <c r="I96" s="546"/>
      <c r="J96" s="912"/>
      <c r="K96" s="543"/>
      <c r="L96" s="543"/>
      <c r="M96" s="546"/>
      <c r="N96" s="546"/>
      <c r="O96" s="543"/>
      <c r="P96" s="546"/>
      <c r="Q96" s="546"/>
      <c r="R96" s="543"/>
      <c r="S96" s="546"/>
      <c r="T96" s="865"/>
      <c r="U96" s="573"/>
      <c r="V96" s="573"/>
      <c r="W96" s="576"/>
      <c r="X96" s="578"/>
      <c r="Y96" s="580"/>
      <c r="Z96" s="582"/>
      <c r="AA96" s="582"/>
      <c r="AB96" s="842"/>
      <c r="AC96" s="582"/>
      <c r="AD96" s="543"/>
      <c r="AE96" s="546"/>
      <c r="AF96" s="546"/>
      <c r="AG96" s="546"/>
      <c r="AH96" s="42" t="s">
        <v>1072</v>
      </c>
      <c r="AI96" s="549"/>
      <c r="AJ96" s="549"/>
      <c r="AK96" s="551"/>
      <c r="AL96" s="546"/>
      <c r="AM96" s="546"/>
      <c r="AN96" s="543"/>
      <c r="AO96" s="543"/>
      <c r="AP96" s="543"/>
      <c r="AQ96" s="868"/>
      <c r="AR96" s="546"/>
      <c r="AS96" s="543"/>
      <c r="AT96" s="546"/>
      <c r="AU96" s="46" t="s">
        <v>154</v>
      </c>
      <c r="AV96" s="543"/>
      <c r="AW96" s="42" t="s">
        <v>777</v>
      </c>
      <c r="AX96" s="46" t="s">
        <v>1059</v>
      </c>
      <c r="AY96" s="221">
        <v>44580</v>
      </c>
      <c r="AZ96" s="42"/>
      <c r="BA96" s="543"/>
      <c r="BB96" s="543"/>
      <c r="BC96" s="531"/>
    </row>
    <row r="97" spans="1:55" s="25" customFormat="1" ht="105" customHeight="1" x14ac:dyDescent="0.25">
      <c r="A97" s="599"/>
      <c r="B97" s="543"/>
      <c r="C97" s="543"/>
      <c r="D97" s="543"/>
      <c r="E97" s="546"/>
      <c r="F97" s="546"/>
      <c r="G97" s="543"/>
      <c r="H97" s="546"/>
      <c r="I97" s="546"/>
      <c r="J97" s="912"/>
      <c r="K97" s="543"/>
      <c r="L97" s="543"/>
      <c r="M97" s="546"/>
      <c r="N97" s="546"/>
      <c r="O97" s="543"/>
      <c r="P97" s="546"/>
      <c r="Q97" s="546"/>
      <c r="R97" s="543"/>
      <c r="S97" s="546"/>
      <c r="T97" s="865"/>
      <c r="U97" s="573"/>
      <c r="V97" s="573"/>
      <c r="W97" s="576"/>
      <c r="X97" s="578"/>
      <c r="Y97" s="580"/>
      <c r="Z97" s="582"/>
      <c r="AA97" s="582"/>
      <c r="AB97" s="842"/>
      <c r="AC97" s="582"/>
      <c r="AD97" s="543"/>
      <c r="AE97" s="546"/>
      <c r="AF97" s="546"/>
      <c r="AG97" s="546"/>
      <c r="AH97" s="42" t="s">
        <v>1073</v>
      </c>
      <c r="AI97" s="549"/>
      <c r="AJ97" s="549"/>
      <c r="AK97" s="551"/>
      <c r="AL97" s="546"/>
      <c r="AM97" s="546"/>
      <c r="AN97" s="543"/>
      <c r="AO97" s="543"/>
      <c r="AP97" s="543"/>
      <c r="AQ97" s="868"/>
      <c r="AR97" s="546"/>
      <c r="AS97" s="543"/>
      <c r="AT97" s="546"/>
      <c r="AU97" s="46" t="s">
        <v>154</v>
      </c>
      <c r="AV97" s="543"/>
      <c r="AW97" s="42" t="s">
        <v>777</v>
      </c>
      <c r="AX97" s="46" t="s">
        <v>1059</v>
      </c>
      <c r="AY97" s="221">
        <v>44580</v>
      </c>
      <c r="AZ97" s="42"/>
      <c r="BA97" s="543"/>
      <c r="BB97" s="543"/>
      <c r="BC97" s="531"/>
    </row>
    <row r="98" spans="1:55" s="25" customFormat="1" ht="105" customHeight="1" x14ac:dyDescent="0.25">
      <c r="A98" s="599"/>
      <c r="B98" s="543"/>
      <c r="C98" s="543"/>
      <c r="D98" s="543"/>
      <c r="E98" s="546"/>
      <c r="F98" s="546"/>
      <c r="G98" s="543"/>
      <c r="H98" s="546"/>
      <c r="I98" s="546"/>
      <c r="J98" s="912"/>
      <c r="K98" s="543"/>
      <c r="L98" s="543"/>
      <c r="M98" s="546"/>
      <c r="N98" s="546"/>
      <c r="O98" s="543"/>
      <c r="P98" s="546"/>
      <c r="Q98" s="546"/>
      <c r="R98" s="543"/>
      <c r="S98" s="546"/>
      <c r="T98" s="865"/>
      <c r="U98" s="573"/>
      <c r="V98" s="573"/>
      <c r="W98" s="576"/>
      <c r="X98" s="578"/>
      <c r="Y98" s="580"/>
      <c r="Z98" s="582"/>
      <c r="AA98" s="582"/>
      <c r="AB98" s="842"/>
      <c r="AC98" s="582"/>
      <c r="AD98" s="543"/>
      <c r="AE98" s="546"/>
      <c r="AF98" s="546"/>
      <c r="AG98" s="546"/>
      <c r="AH98" s="42" t="s">
        <v>1074</v>
      </c>
      <c r="AI98" s="549"/>
      <c r="AJ98" s="549"/>
      <c r="AK98" s="551"/>
      <c r="AL98" s="546"/>
      <c r="AM98" s="546"/>
      <c r="AN98" s="543"/>
      <c r="AO98" s="543"/>
      <c r="AP98" s="543"/>
      <c r="AQ98" s="868"/>
      <c r="AR98" s="546"/>
      <c r="AS98" s="543"/>
      <c r="AT98" s="546"/>
      <c r="AU98" s="46" t="s">
        <v>154</v>
      </c>
      <c r="AV98" s="543"/>
      <c r="AW98" s="42" t="s">
        <v>777</v>
      </c>
      <c r="AX98" s="46" t="s">
        <v>1059</v>
      </c>
      <c r="AY98" s="221">
        <v>44580</v>
      </c>
      <c r="AZ98" s="42"/>
      <c r="BA98" s="543"/>
      <c r="BB98" s="543"/>
      <c r="BC98" s="531"/>
    </row>
    <row r="99" spans="1:55" s="25" customFormat="1" ht="105" customHeight="1" x14ac:dyDescent="0.25">
      <c r="A99" s="599"/>
      <c r="B99" s="543"/>
      <c r="C99" s="543"/>
      <c r="D99" s="543"/>
      <c r="E99" s="546"/>
      <c r="F99" s="546"/>
      <c r="G99" s="543"/>
      <c r="H99" s="546"/>
      <c r="I99" s="546"/>
      <c r="J99" s="912"/>
      <c r="K99" s="543"/>
      <c r="L99" s="543"/>
      <c r="M99" s="546"/>
      <c r="N99" s="546"/>
      <c r="O99" s="543"/>
      <c r="P99" s="546"/>
      <c r="Q99" s="546"/>
      <c r="R99" s="543"/>
      <c r="S99" s="546"/>
      <c r="T99" s="865"/>
      <c r="U99" s="573"/>
      <c r="V99" s="573"/>
      <c r="W99" s="576"/>
      <c r="X99" s="578"/>
      <c r="Y99" s="580"/>
      <c r="Z99" s="582"/>
      <c r="AA99" s="582"/>
      <c r="AB99" s="842"/>
      <c r="AC99" s="582"/>
      <c r="AD99" s="543"/>
      <c r="AE99" s="546"/>
      <c r="AF99" s="546"/>
      <c r="AG99" s="546"/>
      <c r="AH99" s="42" t="s">
        <v>1075</v>
      </c>
      <c r="AI99" s="549"/>
      <c r="AJ99" s="549"/>
      <c r="AK99" s="551"/>
      <c r="AL99" s="546"/>
      <c r="AM99" s="546"/>
      <c r="AN99" s="543"/>
      <c r="AO99" s="543"/>
      <c r="AP99" s="543"/>
      <c r="AQ99" s="868"/>
      <c r="AR99" s="546"/>
      <c r="AS99" s="543"/>
      <c r="AT99" s="546"/>
      <c r="AU99" s="46" t="s">
        <v>154</v>
      </c>
      <c r="AV99" s="543"/>
      <c r="AW99" s="42" t="s">
        <v>777</v>
      </c>
      <c r="AX99" s="46" t="s">
        <v>1059</v>
      </c>
      <c r="AY99" s="221">
        <v>44580</v>
      </c>
      <c r="AZ99" s="42"/>
      <c r="BA99" s="543"/>
      <c r="BB99" s="543"/>
      <c r="BC99" s="531"/>
    </row>
    <row r="100" spans="1:55" s="25" customFormat="1" ht="105" customHeight="1" x14ac:dyDescent="0.25">
      <c r="A100" s="599"/>
      <c r="B100" s="543"/>
      <c r="C100" s="543"/>
      <c r="D100" s="543"/>
      <c r="E100" s="546"/>
      <c r="F100" s="546"/>
      <c r="G100" s="543"/>
      <c r="H100" s="546"/>
      <c r="I100" s="546"/>
      <c r="J100" s="912"/>
      <c r="K100" s="543"/>
      <c r="L100" s="543"/>
      <c r="M100" s="546"/>
      <c r="N100" s="546"/>
      <c r="O100" s="543"/>
      <c r="P100" s="546"/>
      <c r="Q100" s="546"/>
      <c r="R100" s="543"/>
      <c r="S100" s="546"/>
      <c r="T100" s="865"/>
      <c r="U100" s="573"/>
      <c r="V100" s="573"/>
      <c r="W100" s="576"/>
      <c r="X100" s="578"/>
      <c r="Y100" s="580"/>
      <c r="Z100" s="582"/>
      <c r="AA100" s="582"/>
      <c r="AB100" s="842"/>
      <c r="AC100" s="582"/>
      <c r="AD100" s="543"/>
      <c r="AE100" s="546"/>
      <c r="AF100" s="547"/>
      <c r="AG100" s="547"/>
      <c r="AH100" s="42" t="s">
        <v>1076</v>
      </c>
      <c r="AI100" s="549"/>
      <c r="AJ100" s="549"/>
      <c r="AK100" s="551"/>
      <c r="AL100" s="546"/>
      <c r="AM100" s="546"/>
      <c r="AN100" s="543"/>
      <c r="AO100" s="543"/>
      <c r="AP100" s="543"/>
      <c r="AQ100" s="868"/>
      <c r="AR100" s="546"/>
      <c r="AS100" s="543"/>
      <c r="AT100" s="546"/>
      <c r="AU100" s="46" t="s">
        <v>154</v>
      </c>
      <c r="AV100" s="543"/>
      <c r="AW100" s="42" t="s">
        <v>777</v>
      </c>
      <c r="AX100" s="46" t="s">
        <v>1059</v>
      </c>
      <c r="AY100" s="221">
        <v>44580</v>
      </c>
      <c r="AZ100" s="42"/>
      <c r="BA100" s="544"/>
      <c r="BB100" s="544"/>
      <c r="BC100" s="532"/>
    </row>
    <row r="101" spans="1:55" s="25" customFormat="1" ht="105" customHeight="1" x14ac:dyDescent="0.25">
      <c r="A101" s="599"/>
      <c r="B101" s="543"/>
      <c r="C101" s="543"/>
      <c r="D101" s="543"/>
      <c r="E101" s="546"/>
      <c r="F101" s="546"/>
      <c r="G101" s="543"/>
      <c r="H101" s="546"/>
      <c r="I101" s="546"/>
      <c r="J101" s="912"/>
      <c r="K101" s="543"/>
      <c r="L101" s="543"/>
      <c r="M101" s="546"/>
      <c r="N101" s="546"/>
      <c r="O101" s="543"/>
      <c r="P101" s="546"/>
      <c r="Q101" s="546"/>
      <c r="R101" s="543"/>
      <c r="S101" s="546"/>
      <c r="T101" s="865"/>
      <c r="U101" s="573"/>
      <c r="V101" s="573"/>
      <c r="W101" s="576"/>
      <c r="X101" s="578"/>
      <c r="Y101" s="580"/>
      <c r="Z101" s="582"/>
      <c r="AA101" s="582"/>
      <c r="AB101" s="842"/>
      <c r="AC101" s="582"/>
      <c r="AD101" s="542" t="s">
        <v>1077</v>
      </c>
      <c r="AE101" s="545" t="s">
        <v>1078</v>
      </c>
      <c r="AF101" s="545">
        <v>28</v>
      </c>
      <c r="AG101" s="545">
        <v>15</v>
      </c>
      <c r="AH101" s="42" t="s">
        <v>1079</v>
      </c>
      <c r="AI101" s="548">
        <v>44945</v>
      </c>
      <c r="AJ101" s="548">
        <v>45291</v>
      </c>
      <c r="AK101" s="550">
        <f>+AJ101-AI101</f>
        <v>346</v>
      </c>
      <c r="AL101" s="546"/>
      <c r="AM101" s="546"/>
      <c r="AN101" s="543"/>
      <c r="AO101" s="543"/>
      <c r="AP101" s="543"/>
      <c r="AQ101" s="868"/>
      <c r="AR101" s="546"/>
      <c r="AS101" s="543"/>
      <c r="AT101" s="546"/>
      <c r="AU101" s="46" t="s">
        <v>154</v>
      </c>
      <c r="AV101" s="543"/>
      <c r="AW101" s="42" t="s">
        <v>777</v>
      </c>
      <c r="AX101" s="46" t="s">
        <v>1059</v>
      </c>
      <c r="AY101" s="221">
        <v>44580</v>
      </c>
      <c r="AZ101" s="42"/>
      <c r="BA101" s="542" t="s">
        <v>1080</v>
      </c>
      <c r="BB101" s="542" t="s">
        <v>1081</v>
      </c>
      <c r="BC101" s="530" t="s">
        <v>1082</v>
      </c>
    </row>
    <row r="102" spans="1:55" s="25" customFormat="1" ht="105" customHeight="1" x14ac:dyDescent="0.25">
      <c r="A102" s="599"/>
      <c r="B102" s="543"/>
      <c r="C102" s="543"/>
      <c r="D102" s="543"/>
      <c r="E102" s="546"/>
      <c r="F102" s="546"/>
      <c r="G102" s="543"/>
      <c r="H102" s="546"/>
      <c r="I102" s="546"/>
      <c r="J102" s="912"/>
      <c r="K102" s="543"/>
      <c r="L102" s="543"/>
      <c r="M102" s="546"/>
      <c r="N102" s="546"/>
      <c r="O102" s="543"/>
      <c r="P102" s="546"/>
      <c r="Q102" s="546"/>
      <c r="R102" s="543"/>
      <c r="S102" s="546"/>
      <c r="T102" s="865"/>
      <c r="U102" s="573"/>
      <c r="V102" s="573"/>
      <c r="W102" s="576"/>
      <c r="X102" s="578"/>
      <c r="Y102" s="580"/>
      <c r="Z102" s="582"/>
      <c r="AA102" s="582"/>
      <c r="AB102" s="842"/>
      <c r="AC102" s="582"/>
      <c r="AD102" s="543"/>
      <c r="AE102" s="546"/>
      <c r="AF102" s="546"/>
      <c r="AG102" s="546"/>
      <c r="AH102" s="42" t="s">
        <v>1083</v>
      </c>
      <c r="AI102" s="549"/>
      <c r="AJ102" s="549"/>
      <c r="AK102" s="551"/>
      <c r="AL102" s="546"/>
      <c r="AM102" s="546"/>
      <c r="AN102" s="543"/>
      <c r="AO102" s="543"/>
      <c r="AP102" s="543"/>
      <c r="AQ102" s="868"/>
      <c r="AR102" s="546"/>
      <c r="AS102" s="543"/>
      <c r="AT102" s="546"/>
      <c r="AU102" s="46" t="s">
        <v>154</v>
      </c>
      <c r="AV102" s="543"/>
      <c r="AW102" s="42" t="s">
        <v>777</v>
      </c>
      <c r="AX102" s="46" t="s">
        <v>1059</v>
      </c>
      <c r="AY102" s="221">
        <v>44580</v>
      </c>
      <c r="AZ102" s="42"/>
      <c r="BA102" s="543"/>
      <c r="BB102" s="543"/>
      <c r="BC102" s="531"/>
    </row>
    <row r="103" spans="1:55" s="25" customFormat="1" ht="105" customHeight="1" x14ac:dyDescent="0.25">
      <c r="A103" s="599"/>
      <c r="B103" s="543"/>
      <c r="C103" s="543"/>
      <c r="D103" s="543"/>
      <c r="E103" s="546"/>
      <c r="F103" s="546"/>
      <c r="G103" s="543"/>
      <c r="H103" s="546"/>
      <c r="I103" s="546"/>
      <c r="J103" s="912"/>
      <c r="K103" s="543"/>
      <c r="L103" s="543"/>
      <c r="M103" s="546"/>
      <c r="N103" s="546"/>
      <c r="O103" s="543"/>
      <c r="P103" s="546"/>
      <c r="Q103" s="546"/>
      <c r="R103" s="543"/>
      <c r="S103" s="546"/>
      <c r="T103" s="865"/>
      <c r="U103" s="573"/>
      <c r="V103" s="573"/>
      <c r="W103" s="576"/>
      <c r="X103" s="578"/>
      <c r="Y103" s="580"/>
      <c r="Z103" s="582"/>
      <c r="AA103" s="582"/>
      <c r="AB103" s="842"/>
      <c r="AC103" s="582"/>
      <c r="AD103" s="543"/>
      <c r="AE103" s="546"/>
      <c r="AF103" s="546"/>
      <c r="AG103" s="546"/>
      <c r="AH103" s="42" t="s">
        <v>1084</v>
      </c>
      <c r="AI103" s="549"/>
      <c r="AJ103" s="549"/>
      <c r="AK103" s="551"/>
      <c r="AL103" s="546"/>
      <c r="AM103" s="546"/>
      <c r="AN103" s="543"/>
      <c r="AO103" s="543"/>
      <c r="AP103" s="543"/>
      <c r="AQ103" s="868"/>
      <c r="AR103" s="546"/>
      <c r="AS103" s="543"/>
      <c r="AT103" s="546"/>
      <c r="AU103" s="46" t="s">
        <v>154</v>
      </c>
      <c r="AV103" s="543"/>
      <c r="AW103" s="42" t="s">
        <v>777</v>
      </c>
      <c r="AX103" s="46" t="s">
        <v>1059</v>
      </c>
      <c r="AY103" s="221">
        <v>44580</v>
      </c>
      <c r="AZ103" s="42"/>
      <c r="BA103" s="543"/>
      <c r="BB103" s="543"/>
      <c r="BC103" s="531"/>
    </row>
    <row r="104" spans="1:55" s="25" customFormat="1" ht="105" customHeight="1" x14ac:dyDescent="0.25">
      <c r="A104" s="599"/>
      <c r="B104" s="543"/>
      <c r="C104" s="543"/>
      <c r="D104" s="543"/>
      <c r="E104" s="546"/>
      <c r="F104" s="546"/>
      <c r="G104" s="543"/>
      <c r="H104" s="546"/>
      <c r="I104" s="546"/>
      <c r="J104" s="912"/>
      <c r="K104" s="543"/>
      <c r="L104" s="543"/>
      <c r="M104" s="546"/>
      <c r="N104" s="546"/>
      <c r="O104" s="543"/>
      <c r="P104" s="546"/>
      <c r="Q104" s="546"/>
      <c r="R104" s="543"/>
      <c r="S104" s="546"/>
      <c r="T104" s="865"/>
      <c r="U104" s="573"/>
      <c r="V104" s="573"/>
      <c r="W104" s="576"/>
      <c r="X104" s="578"/>
      <c r="Y104" s="580"/>
      <c r="Z104" s="582"/>
      <c r="AA104" s="582"/>
      <c r="AB104" s="842"/>
      <c r="AC104" s="582"/>
      <c r="AD104" s="543"/>
      <c r="AE104" s="546"/>
      <c r="AF104" s="546"/>
      <c r="AG104" s="546"/>
      <c r="AH104" s="42" t="s">
        <v>1085</v>
      </c>
      <c r="AI104" s="549"/>
      <c r="AJ104" s="549"/>
      <c r="AK104" s="551"/>
      <c r="AL104" s="546"/>
      <c r="AM104" s="546"/>
      <c r="AN104" s="543"/>
      <c r="AO104" s="543"/>
      <c r="AP104" s="543"/>
      <c r="AQ104" s="868"/>
      <c r="AR104" s="546"/>
      <c r="AS104" s="543"/>
      <c r="AT104" s="546"/>
      <c r="AU104" s="46" t="s">
        <v>154</v>
      </c>
      <c r="AV104" s="543"/>
      <c r="AW104" s="42" t="s">
        <v>777</v>
      </c>
      <c r="AX104" s="46" t="s">
        <v>1059</v>
      </c>
      <c r="AY104" s="221">
        <v>44580</v>
      </c>
      <c r="AZ104" s="42"/>
      <c r="BA104" s="543"/>
      <c r="BB104" s="543"/>
      <c r="BC104" s="531"/>
    </row>
    <row r="105" spans="1:55" s="25" customFormat="1" ht="105" customHeight="1" x14ac:dyDescent="0.25">
      <c r="A105" s="599"/>
      <c r="B105" s="543"/>
      <c r="C105" s="543"/>
      <c r="D105" s="543"/>
      <c r="E105" s="546"/>
      <c r="F105" s="546"/>
      <c r="G105" s="543"/>
      <c r="H105" s="546"/>
      <c r="I105" s="546"/>
      <c r="J105" s="912"/>
      <c r="K105" s="543"/>
      <c r="L105" s="543"/>
      <c r="M105" s="546"/>
      <c r="N105" s="546"/>
      <c r="O105" s="543"/>
      <c r="P105" s="546"/>
      <c r="Q105" s="546"/>
      <c r="R105" s="543"/>
      <c r="S105" s="546"/>
      <c r="T105" s="865"/>
      <c r="U105" s="573"/>
      <c r="V105" s="573"/>
      <c r="W105" s="576"/>
      <c r="X105" s="578"/>
      <c r="Y105" s="580"/>
      <c r="Z105" s="582"/>
      <c r="AA105" s="582"/>
      <c r="AB105" s="842"/>
      <c r="AC105" s="582"/>
      <c r="AD105" s="543"/>
      <c r="AE105" s="546"/>
      <c r="AF105" s="546"/>
      <c r="AG105" s="546"/>
      <c r="AH105" s="42" t="s">
        <v>1086</v>
      </c>
      <c r="AI105" s="549"/>
      <c r="AJ105" s="549"/>
      <c r="AK105" s="551"/>
      <c r="AL105" s="546"/>
      <c r="AM105" s="546"/>
      <c r="AN105" s="543"/>
      <c r="AO105" s="543"/>
      <c r="AP105" s="543"/>
      <c r="AQ105" s="868"/>
      <c r="AR105" s="546"/>
      <c r="AS105" s="543"/>
      <c r="AT105" s="546"/>
      <c r="AU105" s="46" t="s">
        <v>154</v>
      </c>
      <c r="AV105" s="543"/>
      <c r="AW105" s="42" t="s">
        <v>777</v>
      </c>
      <c r="AX105" s="46" t="s">
        <v>1059</v>
      </c>
      <c r="AY105" s="221">
        <v>44580</v>
      </c>
      <c r="AZ105" s="42"/>
      <c r="BA105" s="543"/>
      <c r="BB105" s="543"/>
      <c r="BC105" s="531"/>
    </row>
    <row r="106" spans="1:55" s="25" customFormat="1" ht="105" customHeight="1" x14ac:dyDescent="0.25">
      <c r="A106" s="599"/>
      <c r="B106" s="543"/>
      <c r="C106" s="543"/>
      <c r="D106" s="543"/>
      <c r="E106" s="546"/>
      <c r="F106" s="546"/>
      <c r="G106" s="543"/>
      <c r="H106" s="546"/>
      <c r="I106" s="546"/>
      <c r="J106" s="912"/>
      <c r="K106" s="543"/>
      <c r="L106" s="543"/>
      <c r="M106" s="546"/>
      <c r="N106" s="546"/>
      <c r="O106" s="543"/>
      <c r="P106" s="546"/>
      <c r="Q106" s="546"/>
      <c r="R106" s="543"/>
      <c r="S106" s="546"/>
      <c r="T106" s="865"/>
      <c r="U106" s="573"/>
      <c r="V106" s="573"/>
      <c r="W106" s="576"/>
      <c r="X106" s="578"/>
      <c r="Y106" s="580"/>
      <c r="Z106" s="582"/>
      <c r="AA106" s="582"/>
      <c r="AB106" s="842"/>
      <c r="AC106" s="582"/>
      <c r="AD106" s="543"/>
      <c r="AE106" s="546"/>
      <c r="AF106" s="546"/>
      <c r="AG106" s="546"/>
      <c r="AH106" s="42" t="s">
        <v>1087</v>
      </c>
      <c r="AI106" s="549"/>
      <c r="AJ106" s="549"/>
      <c r="AK106" s="551"/>
      <c r="AL106" s="546"/>
      <c r="AM106" s="546"/>
      <c r="AN106" s="543"/>
      <c r="AO106" s="543"/>
      <c r="AP106" s="543"/>
      <c r="AQ106" s="868"/>
      <c r="AR106" s="546"/>
      <c r="AS106" s="543"/>
      <c r="AT106" s="546"/>
      <c r="AU106" s="46" t="s">
        <v>154</v>
      </c>
      <c r="AV106" s="543"/>
      <c r="AW106" s="42" t="s">
        <v>777</v>
      </c>
      <c r="AX106" s="46" t="s">
        <v>1059</v>
      </c>
      <c r="AY106" s="221">
        <v>44580</v>
      </c>
      <c r="AZ106" s="42"/>
      <c r="BA106" s="543"/>
      <c r="BB106" s="543"/>
      <c r="BC106" s="531"/>
    </row>
    <row r="107" spans="1:55" s="25" customFormat="1" ht="105" customHeight="1" x14ac:dyDescent="0.25">
      <c r="A107" s="599"/>
      <c r="B107" s="543"/>
      <c r="C107" s="543"/>
      <c r="D107" s="543"/>
      <c r="E107" s="546"/>
      <c r="F107" s="546"/>
      <c r="G107" s="543"/>
      <c r="H107" s="546"/>
      <c r="I107" s="546"/>
      <c r="J107" s="912"/>
      <c r="K107" s="543"/>
      <c r="L107" s="543"/>
      <c r="M107" s="546"/>
      <c r="N107" s="546"/>
      <c r="O107" s="543"/>
      <c r="P107" s="546"/>
      <c r="Q107" s="546"/>
      <c r="R107" s="543"/>
      <c r="S107" s="546"/>
      <c r="T107" s="865"/>
      <c r="U107" s="573"/>
      <c r="V107" s="573"/>
      <c r="W107" s="576"/>
      <c r="X107" s="578"/>
      <c r="Y107" s="580"/>
      <c r="Z107" s="582"/>
      <c r="AA107" s="582"/>
      <c r="AB107" s="842"/>
      <c r="AC107" s="582"/>
      <c r="AD107" s="543"/>
      <c r="AE107" s="546"/>
      <c r="AF107" s="546"/>
      <c r="AG107" s="546"/>
      <c r="AH107" s="42" t="s">
        <v>1088</v>
      </c>
      <c r="AI107" s="549"/>
      <c r="AJ107" s="549"/>
      <c r="AK107" s="551"/>
      <c r="AL107" s="546"/>
      <c r="AM107" s="546"/>
      <c r="AN107" s="543"/>
      <c r="AO107" s="543"/>
      <c r="AP107" s="543"/>
      <c r="AQ107" s="868"/>
      <c r="AR107" s="546"/>
      <c r="AS107" s="543"/>
      <c r="AT107" s="546"/>
      <c r="AU107" s="46" t="s">
        <v>154</v>
      </c>
      <c r="AV107" s="543"/>
      <c r="AW107" s="42" t="s">
        <v>777</v>
      </c>
      <c r="AX107" s="46" t="s">
        <v>1059</v>
      </c>
      <c r="AY107" s="221">
        <v>44580</v>
      </c>
      <c r="AZ107" s="42"/>
      <c r="BA107" s="543"/>
      <c r="BB107" s="543"/>
      <c r="BC107" s="531"/>
    </row>
    <row r="108" spans="1:55" s="25" customFormat="1" ht="105" customHeight="1" x14ac:dyDescent="0.25">
      <c r="A108" s="599"/>
      <c r="B108" s="543"/>
      <c r="C108" s="543"/>
      <c r="D108" s="543"/>
      <c r="E108" s="546"/>
      <c r="F108" s="546"/>
      <c r="G108" s="543"/>
      <c r="H108" s="546"/>
      <c r="I108" s="546"/>
      <c r="J108" s="912"/>
      <c r="K108" s="543"/>
      <c r="L108" s="543"/>
      <c r="M108" s="546"/>
      <c r="N108" s="546"/>
      <c r="O108" s="543"/>
      <c r="P108" s="546"/>
      <c r="Q108" s="546"/>
      <c r="R108" s="543"/>
      <c r="S108" s="546"/>
      <c r="T108" s="865"/>
      <c r="U108" s="573"/>
      <c r="V108" s="573"/>
      <c r="W108" s="576"/>
      <c r="X108" s="578"/>
      <c r="Y108" s="580"/>
      <c r="Z108" s="582"/>
      <c r="AA108" s="582"/>
      <c r="AB108" s="842"/>
      <c r="AC108" s="582"/>
      <c r="AD108" s="543"/>
      <c r="AE108" s="546"/>
      <c r="AF108" s="546"/>
      <c r="AG108" s="546"/>
      <c r="AH108" s="42" t="s">
        <v>1089</v>
      </c>
      <c r="AI108" s="549"/>
      <c r="AJ108" s="549"/>
      <c r="AK108" s="551"/>
      <c r="AL108" s="546"/>
      <c r="AM108" s="546"/>
      <c r="AN108" s="543"/>
      <c r="AO108" s="543"/>
      <c r="AP108" s="543"/>
      <c r="AQ108" s="868"/>
      <c r="AR108" s="546"/>
      <c r="AS108" s="543"/>
      <c r="AT108" s="546"/>
      <c r="AU108" s="46" t="s">
        <v>154</v>
      </c>
      <c r="AV108" s="543"/>
      <c r="AW108" s="42" t="s">
        <v>777</v>
      </c>
      <c r="AX108" s="46" t="s">
        <v>1059</v>
      </c>
      <c r="AY108" s="221">
        <v>44580</v>
      </c>
      <c r="AZ108" s="42"/>
      <c r="BA108" s="543"/>
      <c r="BB108" s="543"/>
      <c r="BC108" s="531"/>
    </row>
    <row r="109" spans="1:55" s="25" customFormat="1" ht="105" customHeight="1" x14ac:dyDescent="0.25">
      <c r="A109" s="599"/>
      <c r="B109" s="543"/>
      <c r="C109" s="543"/>
      <c r="D109" s="543"/>
      <c r="E109" s="546"/>
      <c r="F109" s="546"/>
      <c r="G109" s="543"/>
      <c r="H109" s="546"/>
      <c r="I109" s="546"/>
      <c r="J109" s="912"/>
      <c r="K109" s="543"/>
      <c r="L109" s="543"/>
      <c r="M109" s="546"/>
      <c r="N109" s="546"/>
      <c r="O109" s="543"/>
      <c r="P109" s="546"/>
      <c r="Q109" s="546"/>
      <c r="R109" s="543"/>
      <c r="S109" s="546"/>
      <c r="T109" s="865"/>
      <c r="U109" s="573"/>
      <c r="V109" s="573"/>
      <c r="W109" s="576"/>
      <c r="X109" s="578"/>
      <c r="Y109" s="580"/>
      <c r="Z109" s="582"/>
      <c r="AA109" s="582"/>
      <c r="AB109" s="842"/>
      <c r="AC109" s="582"/>
      <c r="AD109" s="543"/>
      <c r="AE109" s="546"/>
      <c r="AF109" s="546"/>
      <c r="AG109" s="546"/>
      <c r="AH109" s="42" t="s">
        <v>1090</v>
      </c>
      <c r="AI109" s="549"/>
      <c r="AJ109" s="549"/>
      <c r="AK109" s="551"/>
      <c r="AL109" s="546"/>
      <c r="AM109" s="546"/>
      <c r="AN109" s="543"/>
      <c r="AO109" s="543"/>
      <c r="AP109" s="543"/>
      <c r="AQ109" s="868"/>
      <c r="AR109" s="546"/>
      <c r="AS109" s="543"/>
      <c r="AT109" s="546"/>
      <c r="AU109" s="46" t="s">
        <v>154</v>
      </c>
      <c r="AV109" s="543"/>
      <c r="AW109" s="42" t="s">
        <v>777</v>
      </c>
      <c r="AX109" s="46" t="s">
        <v>1059</v>
      </c>
      <c r="AY109" s="221">
        <v>44580</v>
      </c>
      <c r="AZ109" s="42"/>
      <c r="BA109" s="543"/>
      <c r="BB109" s="543"/>
      <c r="BC109" s="531"/>
    </row>
    <row r="110" spans="1:55" s="25" customFormat="1" ht="105" customHeight="1" x14ac:dyDescent="0.25">
      <c r="A110" s="599"/>
      <c r="B110" s="543"/>
      <c r="C110" s="543"/>
      <c r="D110" s="543"/>
      <c r="E110" s="546"/>
      <c r="F110" s="546"/>
      <c r="G110" s="543"/>
      <c r="H110" s="546"/>
      <c r="I110" s="546"/>
      <c r="J110" s="912"/>
      <c r="K110" s="543"/>
      <c r="L110" s="543"/>
      <c r="M110" s="546"/>
      <c r="N110" s="546"/>
      <c r="O110" s="543"/>
      <c r="P110" s="546"/>
      <c r="Q110" s="546"/>
      <c r="R110" s="543"/>
      <c r="S110" s="546"/>
      <c r="T110" s="865"/>
      <c r="U110" s="573"/>
      <c r="V110" s="573"/>
      <c r="W110" s="576"/>
      <c r="X110" s="578"/>
      <c r="Y110" s="580"/>
      <c r="Z110" s="582"/>
      <c r="AA110" s="582"/>
      <c r="AB110" s="842"/>
      <c r="AC110" s="582"/>
      <c r="AD110" s="543"/>
      <c r="AE110" s="546"/>
      <c r="AF110" s="546"/>
      <c r="AG110" s="546"/>
      <c r="AH110" s="42" t="s">
        <v>1091</v>
      </c>
      <c r="AI110" s="549"/>
      <c r="AJ110" s="549"/>
      <c r="AK110" s="551"/>
      <c r="AL110" s="546"/>
      <c r="AM110" s="546"/>
      <c r="AN110" s="543"/>
      <c r="AO110" s="543"/>
      <c r="AP110" s="543"/>
      <c r="AQ110" s="868"/>
      <c r="AR110" s="546"/>
      <c r="AS110" s="543"/>
      <c r="AT110" s="546"/>
      <c r="AU110" s="46" t="s">
        <v>154</v>
      </c>
      <c r="AV110" s="543"/>
      <c r="AW110" s="42" t="s">
        <v>777</v>
      </c>
      <c r="AX110" s="46" t="s">
        <v>1059</v>
      </c>
      <c r="AY110" s="221">
        <v>44580</v>
      </c>
      <c r="AZ110" s="42"/>
      <c r="BA110" s="543"/>
      <c r="BB110" s="543"/>
      <c r="BC110" s="531"/>
    </row>
    <row r="111" spans="1:55" s="25" customFormat="1" ht="105" customHeight="1" x14ac:dyDescent="0.25">
      <c r="A111" s="599"/>
      <c r="B111" s="543"/>
      <c r="C111" s="543"/>
      <c r="D111" s="543"/>
      <c r="E111" s="546"/>
      <c r="F111" s="546"/>
      <c r="G111" s="543"/>
      <c r="H111" s="546"/>
      <c r="I111" s="546"/>
      <c r="J111" s="912"/>
      <c r="K111" s="543"/>
      <c r="L111" s="543"/>
      <c r="M111" s="546"/>
      <c r="N111" s="546"/>
      <c r="O111" s="543"/>
      <c r="P111" s="546"/>
      <c r="Q111" s="546"/>
      <c r="R111" s="543"/>
      <c r="S111" s="546"/>
      <c r="T111" s="865"/>
      <c r="U111" s="573"/>
      <c r="V111" s="573"/>
      <c r="W111" s="576"/>
      <c r="X111" s="578"/>
      <c r="Y111" s="580"/>
      <c r="Z111" s="582"/>
      <c r="AA111" s="582"/>
      <c r="AB111" s="842"/>
      <c r="AC111" s="582"/>
      <c r="AD111" s="543"/>
      <c r="AE111" s="546"/>
      <c r="AF111" s="546"/>
      <c r="AG111" s="546"/>
      <c r="AH111" s="42" t="s">
        <v>1092</v>
      </c>
      <c r="AI111" s="549"/>
      <c r="AJ111" s="549"/>
      <c r="AK111" s="551"/>
      <c r="AL111" s="546"/>
      <c r="AM111" s="546"/>
      <c r="AN111" s="543"/>
      <c r="AO111" s="543"/>
      <c r="AP111" s="543"/>
      <c r="AQ111" s="868"/>
      <c r="AR111" s="546"/>
      <c r="AS111" s="543"/>
      <c r="AT111" s="546"/>
      <c r="AU111" s="46" t="s">
        <v>154</v>
      </c>
      <c r="AV111" s="543"/>
      <c r="AW111" s="42" t="s">
        <v>777</v>
      </c>
      <c r="AX111" s="46" t="s">
        <v>1059</v>
      </c>
      <c r="AY111" s="221">
        <v>44580</v>
      </c>
      <c r="AZ111" s="42"/>
      <c r="BA111" s="543"/>
      <c r="BB111" s="543"/>
      <c r="BC111" s="531"/>
    </row>
    <row r="112" spans="1:55" s="25" customFormat="1" ht="105" customHeight="1" x14ac:dyDescent="0.25">
      <c r="A112" s="599"/>
      <c r="B112" s="543"/>
      <c r="C112" s="543"/>
      <c r="D112" s="543"/>
      <c r="E112" s="546"/>
      <c r="F112" s="546"/>
      <c r="G112" s="543"/>
      <c r="H112" s="546"/>
      <c r="I112" s="546"/>
      <c r="J112" s="912"/>
      <c r="K112" s="543"/>
      <c r="L112" s="543"/>
      <c r="M112" s="546"/>
      <c r="N112" s="546"/>
      <c r="O112" s="543"/>
      <c r="P112" s="546"/>
      <c r="Q112" s="546"/>
      <c r="R112" s="543"/>
      <c r="S112" s="546"/>
      <c r="T112" s="865"/>
      <c r="U112" s="573"/>
      <c r="V112" s="573"/>
      <c r="W112" s="576"/>
      <c r="X112" s="578"/>
      <c r="Y112" s="580"/>
      <c r="Z112" s="582"/>
      <c r="AA112" s="582"/>
      <c r="AB112" s="842"/>
      <c r="AC112" s="582"/>
      <c r="AD112" s="543"/>
      <c r="AE112" s="546"/>
      <c r="AF112" s="546"/>
      <c r="AG112" s="546"/>
      <c r="AH112" s="42" t="s">
        <v>1093</v>
      </c>
      <c r="AI112" s="549"/>
      <c r="AJ112" s="549"/>
      <c r="AK112" s="551"/>
      <c r="AL112" s="546"/>
      <c r="AM112" s="546"/>
      <c r="AN112" s="543"/>
      <c r="AO112" s="543"/>
      <c r="AP112" s="543"/>
      <c r="AQ112" s="868"/>
      <c r="AR112" s="546"/>
      <c r="AS112" s="543"/>
      <c r="AT112" s="546"/>
      <c r="AU112" s="46" t="s">
        <v>154</v>
      </c>
      <c r="AV112" s="543"/>
      <c r="AW112" s="42" t="s">
        <v>777</v>
      </c>
      <c r="AX112" s="46" t="s">
        <v>1059</v>
      </c>
      <c r="AY112" s="221">
        <v>44580</v>
      </c>
      <c r="AZ112" s="42"/>
      <c r="BA112" s="543"/>
      <c r="BB112" s="543"/>
      <c r="BC112" s="531"/>
    </row>
    <row r="113" spans="1:55" s="25" customFormat="1" ht="105" customHeight="1" x14ac:dyDescent="0.25">
      <c r="A113" s="599"/>
      <c r="B113" s="543"/>
      <c r="C113" s="543"/>
      <c r="D113" s="543"/>
      <c r="E113" s="546"/>
      <c r="F113" s="546"/>
      <c r="G113" s="543"/>
      <c r="H113" s="546"/>
      <c r="I113" s="546"/>
      <c r="J113" s="912"/>
      <c r="K113" s="543"/>
      <c r="L113" s="543"/>
      <c r="M113" s="546"/>
      <c r="N113" s="546"/>
      <c r="O113" s="543"/>
      <c r="P113" s="546"/>
      <c r="Q113" s="546"/>
      <c r="R113" s="543"/>
      <c r="S113" s="546"/>
      <c r="T113" s="865"/>
      <c r="U113" s="573"/>
      <c r="V113" s="573"/>
      <c r="W113" s="576"/>
      <c r="X113" s="578"/>
      <c r="Y113" s="580"/>
      <c r="Z113" s="582"/>
      <c r="AA113" s="582"/>
      <c r="AB113" s="842"/>
      <c r="AC113" s="582"/>
      <c r="AD113" s="543"/>
      <c r="AE113" s="546"/>
      <c r="AF113" s="546"/>
      <c r="AG113" s="546"/>
      <c r="AH113" s="42" t="s">
        <v>1094</v>
      </c>
      <c r="AI113" s="549"/>
      <c r="AJ113" s="549"/>
      <c r="AK113" s="551"/>
      <c r="AL113" s="546"/>
      <c r="AM113" s="546"/>
      <c r="AN113" s="543"/>
      <c r="AO113" s="543"/>
      <c r="AP113" s="543"/>
      <c r="AQ113" s="868"/>
      <c r="AR113" s="546"/>
      <c r="AS113" s="543"/>
      <c r="AT113" s="546"/>
      <c r="AU113" s="46" t="s">
        <v>154</v>
      </c>
      <c r="AV113" s="543"/>
      <c r="AW113" s="42" t="s">
        <v>777</v>
      </c>
      <c r="AX113" s="46" t="s">
        <v>1059</v>
      </c>
      <c r="AY113" s="221">
        <v>44580</v>
      </c>
      <c r="AZ113" s="42"/>
      <c r="BA113" s="543"/>
      <c r="BB113" s="543"/>
      <c r="BC113" s="531"/>
    </row>
    <row r="114" spans="1:55" s="25" customFormat="1" ht="105" customHeight="1" x14ac:dyDescent="0.25">
      <c r="A114" s="599"/>
      <c r="B114" s="543"/>
      <c r="C114" s="543"/>
      <c r="D114" s="543"/>
      <c r="E114" s="546"/>
      <c r="F114" s="546"/>
      <c r="G114" s="543"/>
      <c r="H114" s="546"/>
      <c r="I114" s="546"/>
      <c r="J114" s="912"/>
      <c r="K114" s="543"/>
      <c r="L114" s="543"/>
      <c r="M114" s="546"/>
      <c r="N114" s="546"/>
      <c r="O114" s="543"/>
      <c r="P114" s="546"/>
      <c r="Q114" s="546"/>
      <c r="R114" s="543"/>
      <c r="S114" s="546"/>
      <c r="T114" s="865"/>
      <c r="U114" s="573"/>
      <c r="V114" s="573"/>
      <c r="W114" s="576"/>
      <c r="X114" s="578"/>
      <c r="Y114" s="580"/>
      <c r="Z114" s="582"/>
      <c r="AA114" s="582"/>
      <c r="AB114" s="842"/>
      <c r="AC114" s="582"/>
      <c r="AD114" s="543"/>
      <c r="AE114" s="546"/>
      <c r="AF114" s="546"/>
      <c r="AG114" s="546"/>
      <c r="AH114" s="42" t="s">
        <v>1095</v>
      </c>
      <c r="AI114" s="549"/>
      <c r="AJ114" s="549"/>
      <c r="AK114" s="551"/>
      <c r="AL114" s="546"/>
      <c r="AM114" s="546"/>
      <c r="AN114" s="543"/>
      <c r="AO114" s="543"/>
      <c r="AP114" s="543"/>
      <c r="AQ114" s="868"/>
      <c r="AR114" s="546"/>
      <c r="AS114" s="543"/>
      <c r="AT114" s="546"/>
      <c r="AU114" s="46" t="s">
        <v>154</v>
      </c>
      <c r="AV114" s="543"/>
      <c r="AW114" s="42" t="s">
        <v>777</v>
      </c>
      <c r="AX114" s="46" t="s">
        <v>1059</v>
      </c>
      <c r="AY114" s="221">
        <v>44580</v>
      </c>
      <c r="AZ114" s="42"/>
      <c r="BA114" s="543"/>
      <c r="BB114" s="543"/>
      <c r="BC114" s="531"/>
    </row>
    <row r="115" spans="1:55" s="25" customFormat="1" ht="105" customHeight="1" x14ac:dyDescent="0.25">
      <c r="A115" s="599"/>
      <c r="B115" s="543"/>
      <c r="C115" s="543"/>
      <c r="D115" s="543"/>
      <c r="E115" s="546"/>
      <c r="F115" s="546"/>
      <c r="G115" s="543"/>
      <c r="H115" s="546"/>
      <c r="I115" s="546"/>
      <c r="J115" s="912"/>
      <c r="K115" s="543"/>
      <c r="L115" s="543"/>
      <c r="M115" s="546"/>
      <c r="N115" s="546"/>
      <c r="O115" s="543"/>
      <c r="P115" s="546"/>
      <c r="Q115" s="546"/>
      <c r="R115" s="543"/>
      <c r="S115" s="546"/>
      <c r="T115" s="865"/>
      <c r="U115" s="573"/>
      <c r="V115" s="573"/>
      <c r="W115" s="576"/>
      <c r="X115" s="578"/>
      <c r="Y115" s="580"/>
      <c r="Z115" s="582"/>
      <c r="AA115" s="582"/>
      <c r="AB115" s="842"/>
      <c r="AC115" s="582"/>
      <c r="AD115" s="543"/>
      <c r="AE115" s="546"/>
      <c r="AF115" s="546"/>
      <c r="AG115" s="546"/>
      <c r="AH115" s="42" t="s">
        <v>1096</v>
      </c>
      <c r="AI115" s="549"/>
      <c r="AJ115" s="549"/>
      <c r="AK115" s="551"/>
      <c r="AL115" s="546"/>
      <c r="AM115" s="546"/>
      <c r="AN115" s="543"/>
      <c r="AO115" s="543"/>
      <c r="AP115" s="543"/>
      <c r="AQ115" s="868"/>
      <c r="AR115" s="546"/>
      <c r="AS115" s="543"/>
      <c r="AT115" s="546"/>
      <c r="AU115" s="46" t="s">
        <v>154</v>
      </c>
      <c r="AV115" s="543"/>
      <c r="AW115" s="42" t="s">
        <v>777</v>
      </c>
      <c r="AX115" s="46" t="s">
        <v>1059</v>
      </c>
      <c r="AY115" s="221">
        <v>44580</v>
      </c>
      <c r="AZ115" s="42"/>
      <c r="BA115" s="543"/>
      <c r="BB115" s="543"/>
      <c r="BC115" s="531"/>
    </row>
    <row r="116" spans="1:55" s="25" customFormat="1" ht="105" customHeight="1" x14ac:dyDescent="0.25">
      <c r="A116" s="599"/>
      <c r="B116" s="543"/>
      <c r="C116" s="543"/>
      <c r="D116" s="543"/>
      <c r="E116" s="546"/>
      <c r="F116" s="546"/>
      <c r="G116" s="543"/>
      <c r="H116" s="546"/>
      <c r="I116" s="546"/>
      <c r="J116" s="912"/>
      <c r="K116" s="543"/>
      <c r="L116" s="543"/>
      <c r="M116" s="546"/>
      <c r="N116" s="546"/>
      <c r="O116" s="543"/>
      <c r="P116" s="546"/>
      <c r="Q116" s="546"/>
      <c r="R116" s="543"/>
      <c r="S116" s="546"/>
      <c r="T116" s="865"/>
      <c r="U116" s="573"/>
      <c r="V116" s="573"/>
      <c r="W116" s="576"/>
      <c r="X116" s="578"/>
      <c r="Y116" s="580"/>
      <c r="Z116" s="582"/>
      <c r="AA116" s="582"/>
      <c r="AB116" s="842"/>
      <c r="AC116" s="582"/>
      <c r="AD116" s="543"/>
      <c r="AE116" s="546"/>
      <c r="AF116" s="546"/>
      <c r="AG116" s="546"/>
      <c r="AH116" s="42" t="s">
        <v>1097</v>
      </c>
      <c r="AI116" s="549"/>
      <c r="AJ116" s="549"/>
      <c r="AK116" s="551"/>
      <c r="AL116" s="546"/>
      <c r="AM116" s="546"/>
      <c r="AN116" s="543"/>
      <c r="AO116" s="543"/>
      <c r="AP116" s="543"/>
      <c r="AQ116" s="868"/>
      <c r="AR116" s="546"/>
      <c r="AS116" s="543"/>
      <c r="AT116" s="546"/>
      <c r="AU116" s="46" t="s">
        <v>154</v>
      </c>
      <c r="AV116" s="543"/>
      <c r="AW116" s="42" t="s">
        <v>777</v>
      </c>
      <c r="AX116" s="46" t="s">
        <v>1059</v>
      </c>
      <c r="AY116" s="221">
        <v>44580</v>
      </c>
      <c r="AZ116" s="42"/>
      <c r="BA116" s="543"/>
      <c r="BB116" s="543"/>
      <c r="BC116" s="531"/>
    </row>
    <row r="117" spans="1:55" s="25" customFormat="1" ht="105" customHeight="1" x14ac:dyDescent="0.25">
      <c r="A117" s="599"/>
      <c r="B117" s="543"/>
      <c r="C117" s="543"/>
      <c r="D117" s="543"/>
      <c r="E117" s="546"/>
      <c r="F117" s="546"/>
      <c r="G117" s="543"/>
      <c r="H117" s="546"/>
      <c r="I117" s="546"/>
      <c r="J117" s="912"/>
      <c r="K117" s="543"/>
      <c r="L117" s="543"/>
      <c r="M117" s="546"/>
      <c r="N117" s="546"/>
      <c r="O117" s="543"/>
      <c r="P117" s="546"/>
      <c r="Q117" s="546"/>
      <c r="R117" s="543"/>
      <c r="S117" s="546"/>
      <c r="T117" s="865"/>
      <c r="U117" s="573"/>
      <c r="V117" s="573"/>
      <c r="W117" s="576"/>
      <c r="X117" s="578"/>
      <c r="Y117" s="580"/>
      <c r="Z117" s="582"/>
      <c r="AA117" s="582"/>
      <c r="AB117" s="842"/>
      <c r="AC117" s="582"/>
      <c r="AD117" s="543"/>
      <c r="AE117" s="546"/>
      <c r="AF117" s="546"/>
      <c r="AG117" s="546"/>
      <c r="AH117" s="42" t="s">
        <v>1098</v>
      </c>
      <c r="AI117" s="549"/>
      <c r="AJ117" s="549"/>
      <c r="AK117" s="551"/>
      <c r="AL117" s="546"/>
      <c r="AM117" s="546"/>
      <c r="AN117" s="543"/>
      <c r="AO117" s="543"/>
      <c r="AP117" s="543"/>
      <c r="AQ117" s="868"/>
      <c r="AR117" s="546"/>
      <c r="AS117" s="543"/>
      <c r="AT117" s="546"/>
      <c r="AU117" s="46" t="s">
        <v>154</v>
      </c>
      <c r="AV117" s="543"/>
      <c r="AW117" s="42" t="s">
        <v>777</v>
      </c>
      <c r="AX117" s="46" t="s">
        <v>1059</v>
      </c>
      <c r="AY117" s="221">
        <v>44580</v>
      </c>
      <c r="AZ117" s="42"/>
      <c r="BA117" s="543"/>
      <c r="BB117" s="543"/>
      <c r="BC117" s="531"/>
    </row>
    <row r="118" spans="1:55" s="25" customFormat="1" ht="105" customHeight="1" x14ac:dyDescent="0.25">
      <c r="A118" s="599"/>
      <c r="B118" s="543"/>
      <c r="C118" s="543"/>
      <c r="D118" s="543"/>
      <c r="E118" s="546"/>
      <c r="F118" s="546"/>
      <c r="G118" s="543"/>
      <c r="H118" s="546"/>
      <c r="I118" s="546"/>
      <c r="J118" s="912"/>
      <c r="K118" s="543"/>
      <c r="L118" s="543"/>
      <c r="M118" s="546"/>
      <c r="N118" s="546"/>
      <c r="O118" s="543"/>
      <c r="P118" s="546"/>
      <c r="Q118" s="546"/>
      <c r="R118" s="543"/>
      <c r="S118" s="546"/>
      <c r="T118" s="865"/>
      <c r="U118" s="573"/>
      <c r="V118" s="573"/>
      <c r="W118" s="576"/>
      <c r="X118" s="578"/>
      <c r="Y118" s="580"/>
      <c r="Z118" s="582"/>
      <c r="AA118" s="582"/>
      <c r="AB118" s="842"/>
      <c r="AC118" s="582"/>
      <c r="AD118" s="543"/>
      <c r="AE118" s="546"/>
      <c r="AF118" s="546"/>
      <c r="AG118" s="546"/>
      <c r="AH118" s="42" t="s">
        <v>1099</v>
      </c>
      <c r="AI118" s="549"/>
      <c r="AJ118" s="549"/>
      <c r="AK118" s="551"/>
      <c r="AL118" s="546"/>
      <c r="AM118" s="546"/>
      <c r="AN118" s="543"/>
      <c r="AO118" s="543"/>
      <c r="AP118" s="543"/>
      <c r="AQ118" s="868"/>
      <c r="AR118" s="546"/>
      <c r="AS118" s="543"/>
      <c r="AT118" s="546"/>
      <c r="AU118" s="46" t="s">
        <v>154</v>
      </c>
      <c r="AV118" s="543"/>
      <c r="AW118" s="42" t="s">
        <v>777</v>
      </c>
      <c r="AX118" s="46" t="s">
        <v>1059</v>
      </c>
      <c r="AY118" s="221">
        <v>44580</v>
      </c>
      <c r="AZ118" s="42"/>
      <c r="BA118" s="543"/>
      <c r="BB118" s="543"/>
      <c r="BC118" s="531"/>
    </row>
    <row r="119" spans="1:55" s="25" customFormat="1" ht="105" customHeight="1" x14ac:dyDescent="0.25">
      <c r="A119" s="599"/>
      <c r="B119" s="543"/>
      <c r="C119" s="543"/>
      <c r="D119" s="543"/>
      <c r="E119" s="546"/>
      <c r="F119" s="546"/>
      <c r="G119" s="543"/>
      <c r="H119" s="546"/>
      <c r="I119" s="546"/>
      <c r="J119" s="912"/>
      <c r="K119" s="543"/>
      <c r="L119" s="543"/>
      <c r="M119" s="546"/>
      <c r="N119" s="546"/>
      <c r="O119" s="543"/>
      <c r="P119" s="546"/>
      <c r="Q119" s="546"/>
      <c r="R119" s="543"/>
      <c r="S119" s="546"/>
      <c r="T119" s="865"/>
      <c r="U119" s="573"/>
      <c r="V119" s="573"/>
      <c r="W119" s="576"/>
      <c r="X119" s="578"/>
      <c r="Y119" s="580"/>
      <c r="Z119" s="582"/>
      <c r="AA119" s="582"/>
      <c r="AB119" s="842"/>
      <c r="AC119" s="582"/>
      <c r="AD119" s="543"/>
      <c r="AE119" s="546"/>
      <c r="AF119" s="546"/>
      <c r="AG119" s="546"/>
      <c r="AH119" s="42" t="s">
        <v>1100</v>
      </c>
      <c r="AI119" s="549"/>
      <c r="AJ119" s="549"/>
      <c r="AK119" s="551"/>
      <c r="AL119" s="546"/>
      <c r="AM119" s="546"/>
      <c r="AN119" s="543"/>
      <c r="AO119" s="543"/>
      <c r="AP119" s="543"/>
      <c r="AQ119" s="868"/>
      <c r="AR119" s="546"/>
      <c r="AS119" s="543"/>
      <c r="AT119" s="546"/>
      <c r="AU119" s="46" t="s">
        <v>154</v>
      </c>
      <c r="AV119" s="543"/>
      <c r="AW119" s="42" t="s">
        <v>777</v>
      </c>
      <c r="AX119" s="46" t="s">
        <v>1059</v>
      </c>
      <c r="AY119" s="221">
        <v>44580</v>
      </c>
      <c r="AZ119" s="42"/>
      <c r="BA119" s="543"/>
      <c r="BB119" s="543"/>
      <c r="BC119" s="531"/>
    </row>
    <row r="120" spans="1:55" s="25" customFormat="1" ht="105" customHeight="1" x14ac:dyDescent="0.25">
      <c r="A120" s="599"/>
      <c r="B120" s="543"/>
      <c r="C120" s="543"/>
      <c r="D120" s="543"/>
      <c r="E120" s="546"/>
      <c r="F120" s="546"/>
      <c r="G120" s="543"/>
      <c r="H120" s="546"/>
      <c r="I120" s="546"/>
      <c r="J120" s="912"/>
      <c r="K120" s="543"/>
      <c r="L120" s="543"/>
      <c r="M120" s="546"/>
      <c r="N120" s="546"/>
      <c r="O120" s="543"/>
      <c r="P120" s="546"/>
      <c r="Q120" s="546"/>
      <c r="R120" s="543"/>
      <c r="S120" s="546"/>
      <c r="T120" s="865"/>
      <c r="U120" s="573"/>
      <c r="V120" s="573"/>
      <c r="W120" s="576"/>
      <c r="X120" s="578"/>
      <c r="Y120" s="580"/>
      <c r="Z120" s="582"/>
      <c r="AA120" s="582"/>
      <c r="AB120" s="842"/>
      <c r="AC120" s="582"/>
      <c r="AD120" s="543"/>
      <c r="AE120" s="546"/>
      <c r="AF120" s="546"/>
      <c r="AG120" s="546"/>
      <c r="AH120" s="42" t="s">
        <v>1101</v>
      </c>
      <c r="AI120" s="549"/>
      <c r="AJ120" s="549"/>
      <c r="AK120" s="551"/>
      <c r="AL120" s="546"/>
      <c r="AM120" s="546"/>
      <c r="AN120" s="543"/>
      <c r="AO120" s="543"/>
      <c r="AP120" s="543"/>
      <c r="AQ120" s="868"/>
      <c r="AR120" s="546"/>
      <c r="AS120" s="543"/>
      <c r="AT120" s="546"/>
      <c r="AU120" s="46" t="s">
        <v>154</v>
      </c>
      <c r="AV120" s="543"/>
      <c r="AW120" s="42" t="s">
        <v>777</v>
      </c>
      <c r="AX120" s="46" t="s">
        <v>1059</v>
      </c>
      <c r="AY120" s="221">
        <v>44580</v>
      </c>
      <c r="AZ120" s="42"/>
      <c r="BA120" s="543"/>
      <c r="BB120" s="543"/>
      <c r="BC120" s="531"/>
    </row>
    <row r="121" spans="1:55" s="25" customFormat="1" ht="105" customHeight="1" x14ac:dyDescent="0.25">
      <c r="A121" s="599"/>
      <c r="B121" s="543"/>
      <c r="C121" s="543"/>
      <c r="D121" s="543"/>
      <c r="E121" s="546"/>
      <c r="F121" s="546"/>
      <c r="G121" s="543"/>
      <c r="H121" s="546"/>
      <c r="I121" s="546"/>
      <c r="J121" s="912"/>
      <c r="K121" s="543"/>
      <c r="L121" s="543"/>
      <c r="M121" s="546"/>
      <c r="N121" s="546"/>
      <c r="O121" s="543"/>
      <c r="P121" s="546"/>
      <c r="Q121" s="546"/>
      <c r="R121" s="543"/>
      <c r="S121" s="546"/>
      <c r="T121" s="865"/>
      <c r="U121" s="573"/>
      <c r="V121" s="573"/>
      <c r="W121" s="576"/>
      <c r="X121" s="578"/>
      <c r="Y121" s="580"/>
      <c r="Z121" s="582"/>
      <c r="AA121" s="582"/>
      <c r="AB121" s="842"/>
      <c r="AC121" s="582"/>
      <c r="AD121" s="543"/>
      <c r="AE121" s="546"/>
      <c r="AF121" s="546"/>
      <c r="AG121" s="546"/>
      <c r="AH121" s="42" t="s">
        <v>1102</v>
      </c>
      <c r="AI121" s="549"/>
      <c r="AJ121" s="549"/>
      <c r="AK121" s="551"/>
      <c r="AL121" s="546"/>
      <c r="AM121" s="546"/>
      <c r="AN121" s="543"/>
      <c r="AO121" s="543"/>
      <c r="AP121" s="543"/>
      <c r="AQ121" s="868"/>
      <c r="AR121" s="546"/>
      <c r="AS121" s="543"/>
      <c r="AT121" s="546"/>
      <c r="AU121" s="46" t="s">
        <v>154</v>
      </c>
      <c r="AV121" s="543"/>
      <c r="AW121" s="42" t="s">
        <v>777</v>
      </c>
      <c r="AX121" s="46" t="s">
        <v>1059</v>
      </c>
      <c r="AY121" s="221">
        <v>44580</v>
      </c>
      <c r="AZ121" s="42"/>
      <c r="BA121" s="543"/>
      <c r="BB121" s="543"/>
      <c r="BC121" s="531"/>
    </row>
    <row r="122" spans="1:55" s="25" customFormat="1" ht="105" customHeight="1" x14ac:dyDescent="0.25">
      <c r="A122" s="599"/>
      <c r="B122" s="543"/>
      <c r="C122" s="543"/>
      <c r="D122" s="543"/>
      <c r="E122" s="546"/>
      <c r="F122" s="546"/>
      <c r="G122" s="543"/>
      <c r="H122" s="546"/>
      <c r="I122" s="546"/>
      <c r="J122" s="912"/>
      <c r="K122" s="543"/>
      <c r="L122" s="543"/>
      <c r="M122" s="546"/>
      <c r="N122" s="546"/>
      <c r="O122" s="543"/>
      <c r="P122" s="546"/>
      <c r="Q122" s="546"/>
      <c r="R122" s="543"/>
      <c r="S122" s="546"/>
      <c r="T122" s="865"/>
      <c r="U122" s="573"/>
      <c r="V122" s="573"/>
      <c r="W122" s="576"/>
      <c r="X122" s="578"/>
      <c r="Y122" s="580"/>
      <c r="Z122" s="582"/>
      <c r="AA122" s="582"/>
      <c r="AB122" s="842"/>
      <c r="AC122" s="582"/>
      <c r="AD122" s="543"/>
      <c r="AE122" s="546"/>
      <c r="AF122" s="546"/>
      <c r="AG122" s="546"/>
      <c r="AH122" s="42" t="s">
        <v>1103</v>
      </c>
      <c r="AI122" s="549"/>
      <c r="AJ122" s="549"/>
      <c r="AK122" s="551"/>
      <c r="AL122" s="546"/>
      <c r="AM122" s="546"/>
      <c r="AN122" s="543"/>
      <c r="AO122" s="543"/>
      <c r="AP122" s="543"/>
      <c r="AQ122" s="868"/>
      <c r="AR122" s="546"/>
      <c r="AS122" s="543"/>
      <c r="AT122" s="546"/>
      <c r="AU122" s="46" t="s">
        <v>154</v>
      </c>
      <c r="AV122" s="543"/>
      <c r="AW122" s="42" t="s">
        <v>777</v>
      </c>
      <c r="AX122" s="46" t="s">
        <v>1059</v>
      </c>
      <c r="AY122" s="221">
        <v>44580</v>
      </c>
      <c r="AZ122" s="42"/>
      <c r="BA122" s="543"/>
      <c r="BB122" s="543"/>
      <c r="BC122" s="531"/>
    </row>
    <row r="123" spans="1:55" s="25" customFormat="1" ht="105" customHeight="1" x14ac:dyDescent="0.25">
      <c r="A123" s="599"/>
      <c r="B123" s="543"/>
      <c r="C123" s="543"/>
      <c r="D123" s="543"/>
      <c r="E123" s="546"/>
      <c r="F123" s="546"/>
      <c r="G123" s="543"/>
      <c r="H123" s="546"/>
      <c r="I123" s="546"/>
      <c r="J123" s="912"/>
      <c r="K123" s="543"/>
      <c r="L123" s="543"/>
      <c r="M123" s="546"/>
      <c r="N123" s="546"/>
      <c r="O123" s="543"/>
      <c r="P123" s="546"/>
      <c r="Q123" s="546"/>
      <c r="R123" s="543"/>
      <c r="S123" s="546"/>
      <c r="T123" s="865"/>
      <c r="U123" s="573"/>
      <c r="V123" s="573"/>
      <c r="W123" s="576"/>
      <c r="X123" s="578"/>
      <c r="Y123" s="580"/>
      <c r="Z123" s="582"/>
      <c r="AA123" s="582"/>
      <c r="AB123" s="842"/>
      <c r="AC123" s="582"/>
      <c r="AD123" s="543"/>
      <c r="AE123" s="546"/>
      <c r="AF123" s="546"/>
      <c r="AG123" s="546"/>
      <c r="AH123" s="42" t="s">
        <v>1104</v>
      </c>
      <c r="AI123" s="549"/>
      <c r="AJ123" s="549"/>
      <c r="AK123" s="551"/>
      <c r="AL123" s="546"/>
      <c r="AM123" s="546"/>
      <c r="AN123" s="543"/>
      <c r="AO123" s="543"/>
      <c r="AP123" s="543"/>
      <c r="AQ123" s="868"/>
      <c r="AR123" s="546"/>
      <c r="AS123" s="543"/>
      <c r="AT123" s="546"/>
      <c r="AU123" s="46" t="s">
        <v>154</v>
      </c>
      <c r="AV123" s="543"/>
      <c r="AW123" s="42" t="s">
        <v>777</v>
      </c>
      <c r="AX123" s="46" t="s">
        <v>1059</v>
      </c>
      <c r="AY123" s="221">
        <v>44580</v>
      </c>
      <c r="AZ123" s="42"/>
      <c r="BA123" s="543"/>
      <c r="BB123" s="543"/>
      <c r="BC123" s="531"/>
    </row>
    <row r="124" spans="1:55" s="25" customFormat="1" ht="105" customHeight="1" x14ac:dyDescent="0.25">
      <c r="A124" s="599"/>
      <c r="B124" s="543"/>
      <c r="C124" s="543"/>
      <c r="D124" s="543"/>
      <c r="E124" s="546"/>
      <c r="F124" s="546"/>
      <c r="G124" s="543"/>
      <c r="H124" s="546"/>
      <c r="I124" s="546"/>
      <c r="J124" s="912"/>
      <c r="K124" s="543"/>
      <c r="L124" s="543"/>
      <c r="M124" s="546"/>
      <c r="N124" s="546"/>
      <c r="O124" s="543"/>
      <c r="P124" s="546"/>
      <c r="Q124" s="546"/>
      <c r="R124" s="543"/>
      <c r="S124" s="546"/>
      <c r="T124" s="865"/>
      <c r="U124" s="573"/>
      <c r="V124" s="573"/>
      <c r="W124" s="576"/>
      <c r="X124" s="578"/>
      <c r="Y124" s="580"/>
      <c r="Z124" s="582"/>
      <c r="AA124" s="582"/>
      <c r="AB124" s="842"/>
      <c r="AC124" s="582"/>
      <c r="AD124" s="543"/>
      <c r="AE124" s="546"/>
      <c r="AF124" s="546"/>
      <c r="AG124" s="546"/>
      <c r="AH124" s="42" t="s">
        <v>1105</v>
      </c>
      <c r="AI124" s="549"/>
      <c r="AJ124" s="549"/>
      <c r="AK124" s="551"/>
      <c r="AL124" s="546"/>
      <c r="AM124" s="546"/>
      <c r="AN124" s="543"/>
      <c r="AO124" s="543"/>
      <c r="AP124" s="543"/>
      <c r="AQ124" s="868"/>
      <c r="AR124" s="546"/>
      <c r="AS124" s="543"/>
      <c r="AT124" s="546"/>
      <c r="AU124" s="46" t="s">
        <v>154</v>
      </c>
      <c r="AV124" s="543"/>
      <c r="AW124" s="42" t="s">
        <v>777</v>
      </c>
      <c r="AX124" s="46" t="s">
        <v>1059</v>
      </c>
      <c r="AY124" s="221">
        <v>44580</v>
      </c>
      <c r="AZ124" s="42"/>
      <c r="BA124" s="543"/>
      <c r="BB124" s="543"/>
      <c r="BC124" s="531"/>
    </row>
    <row r="125" spans="1:55" s="25" customFormat="1" ht="105" customHeight="1" x14ac:dyDescent="0.25">
      <c r="A125" s="599"/>
      <c r="B125" s="543"/>
      <c r="C125" s="543"/>
      <c r="D125" s="543"/>
      <c r="E125" s="546"/>
      <c r="F125" s="546"/>
      <c r="G125" s="543"/>
      <c r="H125" s="546"/>
      <c r="I125" s="546"/>
      <c r="J125" s="912"/>
      <c r="K125" s="543"/>
      <c r="L125" s="543"/>
      <c r="M125" s="546"/>
      <c r="N125" s="546"/>
      <c r="O125" s="543"/>
      <c r="P125" s="546"/>
      <c r="Q125" s="546"/>
      <c r="R125" s="543"/>
      <c r="S125" s="546"/>
      <c r="T125" s="865"/>
      <c r="U125" s="573"/>
      <c r="V125" s="573"/>
      <c r="W125" s="576"/>
      <c r="X125" s="578"/>
      <c r="Y125" s="580"/>
      <c r="Z125" s="582"/>
      <c r="AA125" s="582"/>
      <c r="AB125" s="842"/>
      <c r="AC125" s="582"/>
      <c r="AD125" s="543"/>
      <c r="AE125" s="546"/>
      <c r="AF125" s="546"/>
      <c r="AG125" s="546"/>
      <c r="AH125" s="42" t="s">
        <v>1106</v>
      </c>
      <c r="AI125" s="549"/>
      <c r="AJ125" s="549"/>
      <c r="AK125" s="551"/>
      <c r="AL125" s="546"/>
      <c r="AM125" s="546"/>
      <c r="AN125" s="543"/>
      <c r="AO125" s="543"/>
      <c r="AP125" s="543"/>
      <c r="AQ125" s="868"/>
      <c r="AR125" s="546"/>
      <c r="AS125" s="543"/>
      <c r="AT125" s="546"/>
      <c r="AU125" s="46" t="s">
        <v>154</v>
      </c>
      <c r="AV125" s="543"/>
      <c r="AW125" s="42" t="s">
        <v>777</v>
      </c>
      <c r="AX125" s="46" t="s">
        <v>1059</v>
      </c>
      <c r="AY125" s="221">
        <v>44580</v>
      </c>
      <c r="AZ125" s="42"/>
      <c r="BA125" s="543"/>
      <c r="BB125" s="543"/>
      <c r="BC125" s="531"/>
    </row>
    <row r="126" spans="1:55" s="25" customFormat="1" ht="105" customHeight="1" x14ac:dyDescent="0.25">
      <c r="A126" s="599"/>
      <c r="B126" s="543"/>
      <c r="C126" s="543"/>
      <c r="D126" s="543"/>
      <c r="E126" s="546"/>
      <c r="F126" s="546"/>
      <c r="G126" s="543"/>
      <c r="H126" s="546"/>
      <c r="I126" s="546"/>
      <c r="J126" s="912"/>
      <c r="K126" s="543"/>
      <c r="L126" s="543"/>
      <c r="M126" s="546"/>
      <c r="N126" s="546"/>
      <c r="O126" s="543"/>
      <c r="P126" s="546"/>
      <c r="Q126" s="546"/>
      <c r="R126" s="543"/>
      <c r="S126" s="546"/>
      <c r="T126" s="865"/>
      <c r="U126" s="573"/>
      <c r="V126" s="573"/>
      <c r="W126" s="576"/>
      <c r="X126" s="578"/>
      <c r="Y126" s="580"/>
      <c r="Z126" s="582"/>
      <c r="AA126" s="582"/>
      <c r="AB126" s="842"/>
      <c r="AC126" s="582"/>
      <c r="AD126" s="543"/>
      <c r="AE126" s="546"/>
      <c r="AF126" s="546"/>
      <c r="AG126" s="546"/>
      <c r="AH126" s="42" t="s">
        <v>1107</v>
      </c>
      <c r="AI126" s="549"/>
      <c r="AJ126" s="549"/>
      <c r="AK126" s="551"/>
      <c r="AL126" s="546"/>
      <c r="AM126" s="546"/>
      <c r="AN126" s="543"/>
      <c r="AO126" s="543"/>
      <c r="AP126" s="543"/>
      <c r="AQ126" s="868"/>
      <c r="AR126" s="546"/>
      <c r="AS126" s="543"/>
      <c r="AT126" s="546"/>
      <c r="AU126" s="46" t="s">
        <v>154</v>
      </c>
      <c r="AV126" s="543"/>
      <c r="AW126" s="42" t="s">
        <v>777</v>
      </c>
      <c r="AX126" s="46" t="s">
        <v>1059</v>
      </c>
      <c r="AY126" s="221">
        <v>44580</v>
      </c>
      <c r="AZ126" s="42"/>
      <c r="BA126" s="543"/>
      <c r="BB126" s="543"/>
      <c r="BC126" s="531"/>
    </row>
    <row r="127" spans="1:55" s="25" customFormat="1" ht="105" customHeight="1" x14ac:dyDescent="0.25">
      <c r="A127" s="599"/>
      <c r="B127" s="543"/>
      <c r="C127" s="543"/>
      <c r="D127" s="543"/>
      <c r="E127" s="546"/>
      <c r="F127" s="546"/>
      <c r="G127" s="543"/>
      <c r="H127" s="546"/>
      <c r="I127" s="546"/>
      <c r="J127" s="912"/>
      <c r="K127" s="543"/>
      <c r="L127" s="543"/>
      <c r="M127" s="546"/>
      <c r="N127" s="546"/>
      <c r="O127" s="543"/>
      <c r="P127" s="546"/>
      <c r="Q127" s="546"/>
      <c r="R127" s="543"/>
      <c r="S127" s="546"/>
      <c r="T127" s="865"/>
      <c r="U127" s="573"/>
      <c r="V127" s="573"/>
      <c r="W127" s="576"/>
      <c r="X127" s="578"/>
      <c r="Y127" s="580"/>
      <c r="Z127" s="582"/>
      <c r="AA127" s="582"/>
      <c r="AB127" s="842"/>
      <c r="AC127" s="582"/>
      <c r="AD127" s="543"/>
      <c r="AE127" s="546"/>
      <c r="AF127" s="546"/>
      <c r="AG127" s="546"/>
      <c r="AH127" s="42" t="s">
        <v>1108</v>
      </c>
      <c r="AI127" s="549"/>
      <c r="AJ127" s="549"/>
      <c r="AK127" s="551"/>
      <c r="AL127" s="546"/>
      <c r="AM127" s="546"/>
      <c r="AN127" s="543"/>
      <c r="AO127" s="543"/>
      <c r="AP127" s="543"/>
      <c r="AQ127" s="868"/>
      <c r="AR127" s="546"/>
      <c r="AS127" s="543"/>
      <c r="AT127" s="546"/>
      <c r="AU127" s="46" t="s">
        <v>154</v>
      </c>
      <c r="AV127" s="543"/>
      <c r="AW127" s="42" t="s">
        <v>777</v>
      </c>
      <c r="AX127" s="46" t="s">
        <v>1059</v>
      </c>
      <c r="AY127" s="221">
        <v>44580</v>
      </c>
      <c r="AZ127" s="42"/>
      <c r="BA127" s="543"/>
      <c r="BB127" s="543"/>
      <c r="BC127" s="531"/>
    </row>
    <row r="128" spans="1:55" s="25" customFormat="1" ht="105" customHeight="1" x14ac:dyDescent="0.25">
      <c r="A128" s="599"/>
      <c r="B128" s="543"/>
      <c r="C128" s="543"/>
      <c r="D128" s="543"/>
      <c r="E128" s="546"/>
      <c r="F128" s="546"/>
      <c r="G128" s="543"/>
      <c r="H128" s="546"/>
      <c r="I128" s="546"/>
      <c r="J128" s="912"/>
      <c r="K128" s="543"/>
      <c r="L128" s="543"/>
      <c r="M128" s="546"/>
      <c r="N128" s="546"/>
      <c r="O128" s="543"/>
      <c r="P128" s="546"/>
      <c r="Q128" s="546"/>
      <c r="R128" s="543"/>
      <c r="S128" s="546"/>
      <c r="T128" s="865"/>
      <c r="U128" s="573"/>
      <c r="V128" s="573"/>
      <c r="W128" s="576"/>
      <c r="X128" s="578"/>
      <c r="Y128" s="580"/>
      <c r="Z128" s="582"/>
      <c r="AA128" s="582"/>
      <c r="AB128" s="842"/>
      <c r="AC128" s="582"/>
      <c r="AD128" s="544"/>
      <c r="AE128" s="547"/>
      <c r="AF128" s="547"/>
      <c r="AG128" s="547"/>
      <c r="AH128" s="42" t="s">
        <v>1109</v>
      </c>
      <c r="AI128" s="552"/>
      <c r="AJ128" s="552"/>
      <c r="AK128" s="553"/>
      <c r="AL128" s="546"/>
      <c r="AM128" s="546"/>
      <c r="AN128" s="543"/>
      <c r="AO128" s="543"/>
      <c r="AP128" s="543"/>
      <c r="AQ128" s="868"/>
      <c r="AR128" s="546"/>
      <c r="AS128" s="543"/>
      <c r="AT128" s="546"/>
      <c r="AU128" s="46" t="s">
        <v>154</v>
      </c>
      <c r="AV128" s="543"/>
      <c r="AW128" s="42" t="s">
        <v>777</v>
      </c>
      <c r="AX128" s="46" t="s">
        <v>1059</v>
      </c>
      <c r="AY128" s="221">
        <v>44580</v>
      </c>
      <c r="AZ128" s="42"/>
      <c r="BA128" s="544"/>
      <c r="BB128" s="544"/>
      <c r="BC128" s="531"/>
    </row>
    <row r="129" spans="1:55" s="25" customFormat="1" ht="105" customHeight="1" x14ac:dyDescent="0.25">
      <c r="A129" s="599"/>
      <c r="B129" s="543"/>
      <c r="C129" s="543"/>
      <c r="D129" s="543"/>
      <c r="E129" s="546"/>
      <c r="F129" s="546"/>
      <c r="G129" s="543"/>
      <c r="H129" s="546"/>
      <c r="I129" s="546"/>
      <c r="J129" s="912"/>
      <c r="K129" s="543"/>
      <c r="L129" s="543"/>
      <c r="M129" s="546"/>
      <c r="N129" s="546"/>
      <c r="O129" s="543"/>
      <c r="P129" s="546"/>
      <c r="Q129" s="546"/>
      <c r="R129" s="543"/>
      <c r="S129" s="546"/>
      <c r="T129" s="865"/>
      <c r="U129" s="573"/>
      <c r="V129" s="573"/>
      <c r="W129" s="576"/>
      <c r="X129" s="578"/>
      <c r="Y129" s="580"/>
      <c r="Z129" s="582"/>
      <c r="AA129" s="582"/>
      <c r="AB129" s="842"/>
      <c r="AC129" s="582"/>
      <c r="AD129" s="101" t="s">
        <v>1110</v>
      </c>
      <c r="AE129" s="44" t="s">
        <v>1111</v>
      </c>
      <c r="AF129" s="46">
        <v>1</v>
      </c>
      <c r="AG129" s="46">
        <v>0</v>
      </c>
      <c r="AH129" s="42" t="s">
        <v>1112</v>
      </c>
      <c r="AI129" s="47">
        <v>44945</v>
      </c>
      <c r="AJ129" s="47">
        <v>45291</v>
      </c>
      <c r="AK129" s="43">
        <f t="shared" si="7"/>
        <v>346</v>
      </c>
      <c r="AL129" s="546"/>
      <c r="AM129" s="546"/>
      <c r="AN129" s="543"/>
      <c r="AO129" s="543"/>
      <c r="AP129" s="543"/>
      <c r="AQ129" s="868"/>
      <c r="AR129" s="546"/>
      <c r="AS129" s="543"/>
      <c r="AT129" s="546"/>
      <c r="AU129" s="46" t="s">
        <v>154</v>
      </c>
      <c r="AV129" s="46" t="s">
        <v>1113</v>
      </c>
      <c r="AW129" s="42" t="s">
        <v>777</v>
      </c>
      <c r="AX129" s="46" t="s">
        <v>1059</v>
      </c>
      <c r="AY129" s="221">
        <v>44666</v>
      </c>
      <c r="AZ129" s="42"/>
      <c r="BA129" s="45" t="s">
        <v>1114</v>
      </c>
      <c r="BB129" s="259" t="s">
        <v>1115</v>
      </c>
      <c r="BC129" s="258" t="s">
        <v>1116</v>
      </c>
    </row>
    <row r="130" spans="1:55" s="25" customFormat="1" ht="105" customHeight="1" x14ac:dyDescent="0.25">
      <c r="A130" s="599"/>
      <c r="B130" s="543"/>
      <c r="C130" s="543"/>
      <c r="D130" s="543"/>
      <c r="E130" s="546"/>
      <c r="F130" s="546"/>
      <c r="G130" s="543"/>
      <c r="H130" s="546"/>
      <c r="I130" s="546"/>
      <c r="J130" s="912"/>
      <c r="K130" s="543"/>
      <c r="L130" s="543"/>
      <c r="M130" s="546"/>
      <c r="N130" s="546"/>
      <c r="O130" s="543"/>
      <c r="P130" s="546"/>
      <c r="Q130" s="546"/>
      <c r="R130" s="543"/>
      <c r="S130" s="546"/>
      <c r="T130" s="865"/>
      <c r="U130" s="573"/>
      <c r="V130" s="573"/>
      <c r="W130" s="576"/>
      <c r="X130" s="578"/>
      <c r="Y130" s="580"/>
      <c r="Z130" s="582"/>
      <c r="AA130" s="582"/>
      <c r="AB130" s="842"/>
      <c r="AC130" s="582"/>
      <c r="AD130" s="101" t="s">
        <v>1117</v>
      </c>
      <c r="AE130" s="46" t="s">
        <v>1118</v>
      </c>
      <c r="AF130" s="46">
        <v>0</v>
      </c>
      <c r="AG130" s="46">
        <v>0</v>
      </c>
      <c r="AH130" s="42" t="s">
        <v>1119</v>
      </c>
      <c r="AI130" s="47">
        <v>44945</v>
      </c>
      <c r="AJ130" s="47">
        <v>45291</v>
      </c>
      <c r="AK130" s="43">
        <f t="shared" si="7"/>
        <v>346</v>
      </c>
      <c r="AL130" s="546"/>
      <c r="AM130" s="546"/>
      <c r="AN130" s="543"/>
      <c r="AO130" s="543"/>
      <c r="AP130" s="543"/>
      <c r="AQ130" s="868"/>
      <c r="AR130" s="546"/>
      <c r="AS130" s="543"/>
      <c r="AT130" s="546"/>
      <c r="AU130" s="46" t="s">
        <v>154</v>
      </c>
      <c r="AV130" s="542" t="s">
        <v>1058</v>
      </c>
      <c r="AW130" s="42" t="s">
        <v>777</v>
      </c>
      <c r="AX130" s="46" t="s">
        <v>1059</v>
      </c>
      <c r="AY130" s="221">
        <v>44580</v>
      </c>
      <c r="AZ130" s="42"/>
      <c r="BA130" s="100" t="s">
        <v>1120</v>
      </c>
      <c r="BB130" s="100" t="s">
        <v>1120</v>
      </c>
      <c r="BC130" s="257" t="s">
        <v>1121</v>
      </c>
    </row>
    <row r="131" spans="1:55" s="25" customFormat="1" ht="105" customHeight="1" x14ac:dyDescent="0.25">
      <c r="A131" s="599"/>
      <c r="B131" s="543"/>
      <c r="C131" s="543"/>
      <c r="D131" s="543"/>
      <c r="E131" s="546"/>
      <c r="F131" s="546"/>
      <c r="G131" s="543"/>
      <c r="H131" s="546"/>
      <c r="I131" s="546"/>
      <c r="J131" s="912"/>
      <c r="K131" s="543"/>
      <c r="L131" s="543"/>
      <c r="M131" s="546"/>
      <c r="N131" s="546"/>
      <c r="O131" s="543"/>
      <c r="P131" s="546"/>
      <c r="Q131" s="546"/>
      <c r="R131" s="543"/>
      <c r="S131" s="546"/>
      <c r="T131" s="865"/>
      <c r="U131" s="573"/>
      <c r="V131" s="573"/>
      <c r="W131" s="576"/>
      <c r="X131" s="578"/>
      <c r="Y131" s="580"/>
      <c r="Z131" s="582"/>
      <c r="AA131" s="582"/>
      <c r="AB131" s="842"/>
      <c r="AC131" s="582"/>
      <c r="AD131" s="101" t="s">
        <v>1122</v>
      </c>
      <c r="AE131" s="45" t="s">
        <v>1123</v>
      </c>
      <c r="AF131" s="46">
        <v>28</v>
      </c>
      <c r="AG131" s="46">
        <v>0</v>
      </c>
      <c r="AH131" s="42" t="s">
        <v>1124</v>
      </c>
      <c r="AI131" s="47">
        <v>44945</v>
      </c>
      <c r="AJ131" s="47">
        <v>45291</v>
      </c>
      <c r="AK131" s="43">
        <f t="shared" si="7"/>
        <v>346</v>
      </c>
      <c r="AL131" s="546"/>
      <c r="AM131" s="546"/>
      <c r="AN131" s="543"/>
      <c r="AO131" s="543"/>
      <c r="AP131" s="543"/>
      <c r="AQ131" s="868"/>
      <c r="AR131" s="546"/>
      <c r="AS131" s="543"/>
      <c r="AT131" s="546"/>
      <c r="AU131" s="46" t="s">
        <v>154</v>
      </c>
      <c r="AV131" s="543"/>
      <c r="AW131" s="42" t="s">
        <v>777</v>
      </c>
      <c r="AX131" s="46" t="s">
        <v>1059</v>
      </c>
      <c r="AY131" s="221">
        <v>44580</v>
      </c>
      <c r="AZ131" s="42"/>
      <c r="BA131" s="45" t="s">
        <v>1125</v>
      </c>
      <c r="BB131" s="259" t="s">
        <v>1126</v>
      </c>
      <c r="BC131" s="261" t="s">
        <v>1127</v>
      </c>
    </row>
    <row r="132" spans="1:55" s="25" customFormat="1" ht="105" customHeight="1" x14ac:dyDescent="0.25">
      <c r="A132" s="599"/>
      <c r="B132" s="543"/>
      <c r="C132" s="543"/>
      <c r="D132" s="543"/>
      <c r="E132" s="546"/>
      <c r="F132" s="546"/>
      <c r="G132" s="543"/>
      <c r="H132" s="546"/>
      <c r="I132" s="546"/>
      <c r="J132" s="912"/>
      <c r="K132" s="543"/>
      <c r="L132" s="544"/>
      <c r="M132" s="547"/>
      <c r="N132" s="547"/>
      <c r="O132" s="544"/>
      <c r="P132" s="547"/>
      <c r="Q132" s="547"/>
      <c r="R132" s="544"/>
      <c r="S132" s="547"/>
      <c r="T132" s="866"/>
      <c r="U132" s="574"/>
      <c r="V132" s="574"/>
      <c r="W132" s="576"/>
      <c r="X132" s="578"/>
      <c r="Y132" s="580"/>
      <c r="Z132" s="582"/>
      <c r="AA132" s="582"/>
      <c r="AB132" s="842"/>
      <c r="AC132" s="582"/>
      <c r="AD132" s="101" t="s">
        <v>1128</v>
      </c>
      <c r="AE132" s="45" t="s">
        <v>1129</v>
      </c>
      <c r="AF132" s="179">
        <v>1</v>
      </c>
      <c r="AG132" s="179">
        <v>0</v>
      </c>
      <c r="AH132" s="42" t="s">
        <v>1130</v>
      </c>
      <c r="AI132" s="47">
        <v>44945</v>
      </c>
      <c r="AJ132" s="47">
        <v>45291</v>
      </c>
      <c r="AK132" s="43">
        <f t="shared" si="7"/>
        <v>346</v>
      </c>
      <c r="AL132" s="546"/>
      <c r="AM132" s="546"/>
      <c r="AN132" s="543"/>
      <c r="AO132" s="543"/>
      <c r="AP132" s="543"/>
      <c r="AQ132" s="868"/>
      <c r="AR132" s="546"/>
      <c r="AS132" s="543"/>
      <c r="AT132" s="546"/>
      <c r="AU132" s="46" t="s">
        <v>154</v>
      </c>
      <c r="AV132" s="543"/>
      <c r="AW132" s="42" t="s">
        <v>777</v>
      </c>
      <c r="AX132" s="46" t="s">
        <v>1059</v>
      </c>
      <c r="AY132" s="221">
        <v>44580</v>
      </c>
      <c r="AZ132" s="42"/>
      <c r="BA132" s="45" t="s">
        <v>1131</v>
      </c>
      <c r="BB132" s="259" t="s">
        <v>1132</v>
      </c>
      <c r="BC132" s="258" t="s">
        <v>1133</v>
      </c>
    </row>
    <row r="133" spans="1:55" s="25" customFormat="1" ht="105" customHeight="1" x14ac:dyDescent="0.25">
      <c r="A133" s="599"/>
      <c r="B133" s="543"/>
      <c r="C133" s="543"/>
      <c r="D133" s="543"/>
      <c r="E133" s="546"/>
      <c r="F133" s="546"/>
      <c r="G133" s="543"/>
      <c r="H133" s="546"/>
      <c r="I133" s="546"/>
      <c r="J133" s="913"/>
      <c r="K133" s="543"/>
      <c r="L133" s="183" t="s">
        <v>1134</v>
      </c>
      <c r="M133" s="183" t="s">
        <v>1135</v>
      </c>
      <c r="N133" s="182" t="s">
        <v>272</v>
      </c>
      <c r="O133" s="183" t="s">
        <v>1136</v>
      </c>
      <c r="P133" s="182" t="s">
        <v>431</v>
      </c>
      <c r="Q133" s="182"/>
      <c r="R133" s="183" t="s">
        <v>1137</v>
      </c>
      <c r="S133" s="182">
        <v>1</v>
      </c>
      <c r="T133" s="184">
        <v>0</v>
      </c>
      <c r="U133" s="223">
        <v>1</v>
      </c>
      <c r="V133" s="254">
        <v>0</v>
      </c>
      <c r="W133" s="576"/>
      <c r="X133" s="578"/>
      <c r="Y133" s="580"/>
      <c r="Z133" s="582"/>
      <c r="AA133" s="582"/>
      <c r="AB133" s="842"/>
      <c r="AC133" s="582"/>
      <c r="AD133" s="185" t="s">
        <v>1138</v>
      </c>
      <c r="AE133" s="178" t="s">
        <v>1139</v>
      </c>
      <c r="AF133" s="46">
        <v>1</v>
      </c>
      <c r="AG133" s="46">
        <v>0</v>
      </c>
      <c r="AH133" s="42" t="s">
        <v>1140</v>
      </c>
      <c r="AI133" s="180">
        <v>44945</v>
      </c>
      <c r="AJ133" s="180">
        <v>45291</v>
      </c>
      <c r="AK133" s="181">
        <f>+AJ133-AI133</f>
        <v>346</v>
      </c>
      <c r="AL133" s="546"/>
      <c r="AM133" s="546"/>
      <c r="AN133" s="543"/>
      <c r="AO133" s="543"/>
      <c r="AP133" s="543"/>
      <c r="AQ133" s="868"/>
      <c r="AR133" s="546"/>
      <c r="AS133" s="543"/>
      <c r="AT133" s="546"/>
      <c r="AU133" s="179" t="s">
        <v>154</v>
      </c>
      <c r="AV133" s="543"/>
      <c r="AW133" s="178" t="s">
        <v>777</v>
      </c>
      <c r="AX133" s="179" t="s">
        <v>1059</v>
      </c>
      <c r="AY133" s="222">
        <v>44580</v>
      </c>
      <c r="AZ133" s="178"/>
      <c r="BA133" s="185" t="s">
        <v>1141</v>
      </c>
      <c r="BB133" s="260" t="s">
        <v>1142</v>
      </c>
      <c r="BC133" s="258" t="s">
        <v>1133</v>
      </c>
    </row>
    <row r="134" spans="1:55" ht="228.75" customHeight="1" x14ac:dyDescent="0.25">
      <c r="A134" s="536" t="s">
        <v>753</v>
      </c>
      <c r="B134" s="554" t="s">
        <v>754</v>
      </c>
      <c r="C134" s="554" t="s">
        <v>960</v>
      </c>
      <c r="D134" s="554" t="s">
        <v>961</v>
      </c>
      <c r="E134" s="557" t="s">
        <v>272</v>
      </c>
      <c r="F134" s="554" t="s">
        <v>962</v>
      </c>
      <c r="G134" s="554" t="s">
        <v>963</v>
      </c>
      <c r="H134" s="557" t="s">
        <v>466</v>
      </c>
      <c r="I134" s="595">
        <v>0.6</v>
      </c>
      <c r="J134" s="914">
        <v>9.3299999999999994E-2</v>
      </c>
      <c r="K134" s="554" t="s">
        <v>1143</v>
      </c>
      <c r="L134" s="566" t="s">
        <v>1144</v>
      </c>
      <c r="M134" s="953" t="s">
        <v>1145</v>
      </c>
      <c r="N134" s="554" t="s">
        <v>1146</v>
      </c>
      <c r="O134" s="554" t="s">
        <v>1147</v>
      </c>
      <c r="P134" s="557"/>
      <c r="Q134" s="557" t="s">
        <v>689</v>
      </c>
      <c r="R134" s="557" t="s">
        <v>1148</v>
      </c>
      <c r="S134" s="557">
        <v>1</v>
      </c>
      <c r="T134" s="560">
        <v>1</v>
      </c>
      <c r="U134" s="560">
        <v>0.42</v>
      </c>
      <c r="V134" s="898">
        <v>2E-3</v>
      </c>
      <c r="W134" s="563" t="s">
        <v>475</v>
      </c>
      <c r="X134" s="563" t="s">
        <v>1149</v>
      </c>
      <c r="Y134" s="563" t="s">
        <v>477</v>
      </c>
      <c r="Z134" s="566" t="s">
        <v>478</v>
      </c>
      <c r="AA134" s="566" t="s">
        <v>1150</v>
      </c>
      <c r="AB134" s="569">
        <v>2021130010284</v>
      </c>
      <c r="AC134" s="566" t="s">
        <v>1151</v>
      </c>
      <c r="AD134" s="102" t="s">
        <v>1152</v>
      </c>
      <c r="AE134" s="102" t="s">
        <v>1153</v>
      </c>
      <c r="AF134" s="102">
        <v>1000</v>
      </c>
      <c r="AG134" s="102">
        <v>0</v>
      </c>
      <c r="AH134" s="102">
        <v>25</v>
      </c>
      <c r="AI134" s="205">
        <v>44958</v>
      </c>
      <c r="AJ134" s="205">
        <v>45291</v>
      </c>
      <c r="AK134" s="106">
        <f>+AJ134-AI134</f>
        <v>333</v>
      </c>
      <c r="AL134" s="103">
        <v>1043926</v>
      </c>
      <c r="AM134" s="105"/>
      <c r="AN134" s="554" t="s">
        <v>484</v>
      </c>
      <c r="AO134" s="554" t="s">
        <v>485</v>
      </c>
      <c r="AP134" s="557" t="s">
        <v>279</v>
      </c>
      <c r="AQ134" s="726">
        <v>300000000</v>
      </c>
      <c r="AR134" s="557" t="s">
        <v>1154</v>
      </c>
      <c r="AS134" s="554" t="s">
        <v>1155</v>
      </c>
      <c r="AT134" s="557" t="s">
        <v>1156</v>
      </c>
      <c r="AU134" s="105" t="s">
        <v>253</v>
      </c>
      <c r="AV134" s="105"/>
      <c r="AW134" s="105"/>
      <c r="AX134" s="105"/>
      <c r="AY134" s="105"/>
      <c r="AZ134" s="215" t="s">
        <v>1157</v>
      </c>
      <c r="BA134" s="215" t="s">
        <v>1158</v>
      </c>
      <c r="BB134" s="215" t="s">
        <v>1159</v>
      </c>
      <c r="BC134" s="271" t="s">
        <v>1157</v>
      </c>
    </row>
    <row r="135" spans="1:55" ht="117.75" customHeight="1" x14ac:dyDescent="0.25">
      <c r="A135" s="537"/>
      <c r="B135" s="555"/>
      <c r="C135" s="555"/>
      <c r="D135" s="555"/>
      <c r="E135" s="558"/>
      <c r="F135" s="558"/>
      <c r="G135" s="555"/>
      <c r="H135" s="558"/>
      <c r="I135" s="558"/>
      <c r="J135" s="915"/>
      <c r="K135" s="555"/>
      <c r="L135" s="567"/>
      <c r="M135" s="954"/>
      <c r="N135" s="555"/>
      <c r="O135" s="555"/>
      <c r="P135" s="558"/>
      <c r="Q135" s="558"/>
      <c r="R135" s="558"/>
      <c r="S135" s="558"/>
      <c r="T135" s="561"/>
      <c r="U135" s="561"/>
      <c r="V135" s="899"/>
      <c r="W135" s="564"/>
      <c r="X135" s="564"/>
      <c r="Y135" s="564"/>
      <c r="Z135" s="567"/>
      <c r="AA135" s="567"/>
      <c r="AB135" s="570"/>
      <c r="AC135" s="567"/>
      <c r="AD135" s="102" t="s">
        <v>1160</v>
      </c>
      <c r="AE135" s="102" t="s">
        <v>1153</v>
      </c>
      <c r="AF135" s="102">
        <v>1000</v>
      </c>
      <c r="AG135" s="102">
        <v>132</v>
      </c>
      <c r="AH135" s="102">
        <v>25</v>
      </c>
      <c r="AI135" s="205">
        <v>44958</v>
      </c>
      <c r="AJ135" s="205">
        <v>45291</v>
      </c>
      <c r="AK135" s="106">
        <f t="shared" ref="AK135:AK141" si="8">+AJ135-AI135</f>
        <v>333</v>
      </c>
      <c r="AL135" s="103">
        <v>1043926</v>
      </c>
      <c r="AM135" s="105"/>
      <c r="AN135" s="555"/>
      <c r="AO135" s="555"/>
      <c r="AP135" s="558"/>
      <c r="AQ135" s="727"/>
      <c r="AR135" s="558"/>
      <c r="AS135" s="555"/>
      <c r="AT135" s="558"/>
      <c r="AU135" s="105" t="s">
        <v>253</v>
      </c>
      <c r="AV135" s="105"/>
      <c r="AW135" s="105"/>
      <c r="AX135" s="105"/>
      <c r="AY135" s="105"/>
      <c r="AZ135" s="215" t="s">
        <v>1161</v>
      </c>
      <c r="BA135" s="215" t="s">
        <v>1162</v>
      </c>
      <c r="BB135" s="215" t="s">
        <v>1163</v>
      </c>
      <c r="BC135" s="299" t="s">
        <v>1164</v>
      </c>
    </row>
    <row r="136" spans="1:55" ht="117.75" customHeight="1" x14ac:dyDescent="0.25">
      <c r="A136" s="537"/>
      <c r="B136" s="555"/>
      <c r="C136" s="555"/>
      <c r="D136" s="555"/>
      <c r="E136" s="558"/>
      <c r="F136" s="558"/>
      <c r="G136" s="555"/>
      <c r="H136" s="558"/>
      <c r="I136" s="558"/>
      <c r="J136" s="915"/>
      <c r="K136" s="555"/>
      <c r="L136" s="567"/>
      <c r="M136" s="954"/>
      <c r="N136" s="555"/>
      <c r="O136" s="555"/>
      <c r="P136" s="558"/>
      <c r="Q136" s="558"/>
      <c r="R136" s="558"/>
      <c r="S136" s="558"/>
      <c r="T136" s="561"/>
      <c r="U136" s="561"/>
      <c r="V136" s="899"/>
      <c r="W136" s="564"/>
      <c r="X136" s="564"/>
      <c r="Y136" s="564"/>
      <c r="Z136" s="567"/>
      <c r="AA136" s="567"/>
      <c r="AB136" s="570"/>
      <c r="AC136" s="567"/>
      <c r="AD136" s="102" t="s">
        <v>1165</v>
      </c>
      <c r="AE136" s="102" t="s">
        <v>1153</v>
      </c>
      <c r="AF136" s="102">
        <v>339</v>
      </c>
      <c r="AG136" s="102">
        <v>6</v>
      </c>
      <c r="AH136" s="102">
        <v>20</v>
      </c>
      <c r="AI136" s="205">
        <v>44958</v>
      </c>
      <c r="AJ136" s="205">
        <v>45291</v>
      </c>
      <c r="AK136" s="106">
        <f t="shared" si="8"/>
        <v>333</v>
      </c>
      <c r="AL136" s="103">
        <v>1043926</v>
      </c>
      <c r="AM136" s="105"/>
      <c r="AN136" s="555"/>
      <c r="AO136" s="555"/>
      <c r="AP136" s="558"/>
      <c r="AQ136" s="727"/>
      <c r="AR136" s="558"/>
      <c r="AS136" s="555"/>
      <c r="AT136" s="558"/>
      <c r="AU136" s="105" t="s">
        <v>253</v>
      </c>
      <c r="AV136" s="105"/>
      <c r="AW136" s="105"/>
      <c r="AX136" s="105"/>
      <c r="AY136" s="105"/>
      <c r="AZ136" s="215" t="s">
        <v>1166</v>
      </c>
      <c r="BA136" s="215" t="s">
        <v>1167</v>
      </c>
      <c r="BB136" s="215" t="s">
        <v>1168</v>
      </c>
      <c r="BC136" s="299" t="s">
        <v>1169</v>
      </c>
    </row>
    <row r="137" spans="1:55" ht="117.75" customHeight="1" x14ac:dyDescent="0.25">
      <c r="A137" s="537"/>
      <c r="B137" s="555"/>
      <c r="C137" s="555"/>
      <c r="D137" s="555"/>
      <c r="E137" s="558"/>
      <c r="F137" s="558"/>
      <c r="G137" s="555"/>
      <c r="H137" s="558"/>
      <c r="I137" s="558"/>
      <c r="J137" s="915"/>
      <c r="K137" s="555"/>
      <c r="L137" s="567"/>
      <c r="M137" s="954"/>
      <c r="N137" s="555"/>
      <c r="O137" s="555"/>
      <c r="P137" s="558"/>
      <c r="Q137" s="558"/>
      <c r="R137" s="558"/>
      <c r="S137" s="558"/>
      <c r="T137" s="561"/>
      <c r="U137" s="561"/>
      <c r="V137" s="899"/>
      <c r="W137" s="564"/>
      <c r="X137" s="564"/>
      <c r="Y137" s="564"/>
      <c r="Z137" s="567"/>
      <c r="AA137" s="567"/>
      <c r="AB137" s="570"/>
      <c r="AC137" s="567"/>
      <c r="AD137" s="102" t="s">
        <v>1170</v>
      </c>
      <c r="AE137" s="102" t="s">
        <v>1171</v>
      </c>
      <c r="AF137" s="102">
        <v>1000</v>
      </c>
      <c r="AG137" s="102">
        <v>132</v>
      </c>
      <c r="AH137" s="102">
        <v>5</v>
      </c>
      <c r="AI137" s="205">
        <v>44958</v>
      </c>
      <c r="AJ137" s="205">
        <v>45291</v>
      </c>
      <c r="AK137" s="106">
        <f t="shared" si="8"/>
        <v>333</v>
      </c>
      <c r="AL137" s="103">
        <v>1043926</v>
      </c>
      <c r="AM137" s="105"/>
      <c r="AN137" s="555"/>
      <c r="AO137" s="555"/>
      <c r="AP137" s="558"/>
      <c r="AQ137" s="727"/>
      <c r="AR137" s="558"/>
      <c r="AS137" s="555"/>
      <c r="AT137" s="558"/>
      <c r="AU137" s="105" t="s">
        <v>253</v>
      </c>
      <c r="AV137" s="105"/>
      <c r="AW137" s="105"/>
      <c r="AX137" s="105"/>
      <c r="AY137" s="105"/>
      <c r="AZ137" s="215" t="s">
        <v>1172</v>
      </c>
      <c r="BA137" s="215" t="s">
        <v>1173</v>
      </c>
      <c r="BB137" s="215" t="s">
        <v>1174</v>
      </c>
      <c r="BC137" s="299" t="s">
        <v>1175</v>
      </c>
    </row>
    <row r="138" spans="1:55" ht="150" customHeight="1" x14ac:dyDescent="0.25">
      <c r="A138" s="537"/>
      <c r="B138" s="555"/>
      <c r="C138" s="555"/>
      <c r="D138" s="555"/>
      <c r="E138" s="558"/>
      <c r="F138" s="558"/>
      <c r="G138" s="555"/>
      <c r="H138" s="558"/>
      <c r="I138" s="558"/>
      <c r="J138" s="915"/>
      <c r="K138" s="555"/>
      <c r="L138" s="567"/>
      <c r="M138" s="954"/>
      <c r="N138" s="555"/>
      <c r="O138" s="555"/>
      <c r="P138" s="558"/>
      <c r="Q138" s="558"/>
      <c r="R138" s="558"/>
      <c r="S138" s="558"/>
      <c r="T138" s="561"/>
      <c r="U138" s="561"/>
      <c r="V138" s="899"/>
      <c r="W138" s="564"/>
      <c r="X138" s="564"/>
      <c r="Y138" s="564"/>
      <c r="Z138" s="567"/>
      <c r="AA138" s="567"/>
      <c r="AB138" s="570"/>
      <c r="AC138" s="567"/>
      <c r="AD138" s="102" t="s">
        <v>1176</v>
      </c>
      <c r="AE138" s="102" t="s">
        <v>1177</v>
      </c>
      <c r="AF138" s="102">
        <v>12</v>
      </c>
      <c r="AG138" s="102">
        <v>132</v>
      </c>
      <c r="AH138" s="102">
        <v>10</v>
      </c>
      <c r="AI138" s="205">
        <v>44956</v>
      </c>
      <c r="AJ138" s="205">
        <v>45291</v>
      </c>
      <c r="AK138" s="106">
        <f t="shared" si="8"/>
        <v>335</v>
      </c>
      <c r="AL138" s="103">
        <v>1043926</v>
      </c>
      <c r="AM138" s="105"/>
      <c r="AN138" s="555"/>
      <c r="AO138" s="555"/>
      <c r="AP138" s="558"/>
      <c r="AQ138" s="727"/>
      <c r="AR138" s="558"/>
      <c r="AS138" s="555"/>
      <c r="AT138" s="558"/>
      <c r="AU138" s="105" t="s">
        <v>253</v>
      </c>
      <c r="AV138" s="105"/>
      <c r="AW138" s="105"/>
      <c r="AX138" s="105"/>
      <c r="AY138" s="105"/>
      <c r="AZ138" s="215" t="s">
        <v>1178</v>
      </c>
      <c r="BA138" s="219" t="s">
        <v>1179</v>
      </c>
      <c r="BB138" s="215" t="s">
        <v>1180</v>
      </c>
      <c r="BC138" s="299" t="s">
        <v>1181</v>
      </c>
    </row>
    <row r="139" spans="1:55" ht="191.25" customHeight="1" x14ac:dyDescent="0.25">
      <c r="A139" s="537"/>
      <c r="B139" s="555"/>
      <c r="C139" s="555"/>
      <c r="D139" s="555"/>
      <c r="E139" s="558"/>
      <c r="F139" s="558"/>
      <c r="G139" s="555"/>
      <c r="H139" s="558"/>
      <c r="I139" s="558"/>
      <c r="J139" s="915"/>
      <c r="K139" s="555"/>
      <c r="L139" s="567"/>
      <c r="M139" s="954"/>
      <c r="N139" s="555"/>
      <c r="O139" s="555"/>
      <c r="P139" s="558"/>
      <c r="Q139" s="558"/>
      <c r="R139" s="558"/>
      <c r="S139" s="558"/>
      <c r="T139" s="561"/>
      <c r="U139" s="561"/>
      <c r="V139" s="899"/>
      <c r="W139" s="564"/>
      <c r="X139" s="564"/>
      <c r="Y139" s="564"/>
      <c r="Z139" s="567"/>
      <c r="AA139" s="567"/>
      <c r="AB139" s="570"/>
      <c r="AC139" s="567"/>
      <c r="AD139" s="102" t="s">
        <v>1182</v>
      </c>
      <c r="AE139" s="102" t="s">
        <v>1183</v>
      </c>
      <c r="AF139" s="102">
        <v>6</v>
      </c>
      <c r="AG139" s="102">
        <v>6</v>
      </c>
      <c r="AH139" s="102">
        <v>5</v>
      </c>
      <c r="AI139" s="205">
        <v>44958</v>
      </c>
      <c r="AJ139" s="205">
        <v>45291</v>
      </c>
      <c r="AK139" s="106">
        <f t="shared" si="8"/>
        <v>333</v>
      </c>
      <c r="AL139" s="103">
        <v>1043926</v>
      </c>
      <c r="AM139" s="105"/>
      <c r="AN139" s="555"/>
      <c r="AO139" s="555"/>
      <c r="AP139" s="558"/>
      <c r="AQ139" s="727"/>
      <c r="AR139" s="558"/>
      <c r="AS139" s="555"/>
      <c r="AT139" s="558"/>
      <c r="AU139" s="105" t="s">
        <v>154</v>
      </c>
      <c r="AV139" s="215" t="s">
        <v>1184</v>
      </c>
      <c r="AW139" s="215" t="s">
        <v>975</v>
      </c>
      <c r="AX139" s="104" t="s">
        <v>1185</v>
      </c>
      <c r="AY139" s="220">
        <v>44958</v>
      </c>
      <c r="AZ139" s="215" t="s">
        <v>1186</v>
      </c>
      <c r="BA139" s="219" t="s">
        <v>1187</v>
      </c>
      <c r="BB139" s="219" t="s">
        <v>1188</v>
      </c>
      <c r="BC139" s="299" t="s">
        <v>1189</v>
      </c>
    </row>
    <row r="140" spans="1:55" ht="172.5" customHeight="1" x14ac:dyDescent="0.25">
      <c r="A140" s="537"/>
      <c r="B140" s="555"/>
      <c r="C140" s="555"/>
      <c r="D140" s="555"/>
      <c r="E140" s="558"/>
      <c r="F140" s="558"/>
      <c r="G140" s="555"/>
      <c r="H140" s="558"/>
      <c r="I140" s="558"/>
      <c r="J140" s="915"/>
      <c r="K140" s="555"/>
      <c r="L140" s="567"/>
      <c r="M140" s="954"/>
      <c r="N140" s="555"/>
      <c r="O140" s="555"/>
      <c r="P140" s="558"/>
      <c r="Q140" s="558"/>
      <c r="R140" s="558"/>
      <c r="S140" s="558"/>
      <c r="T140" s="561"/>
      <c r="U140" s="561"/>
      <c r="V140" s="899"/>
      <c r="W140" s="564"/>
      <c r="X140" s="564"/>
      <c r="Y140" s="564"/>
      <c r="Z140" s="567"/>
      <c r="AA140" s="567"/>
      <c r="AB140" s="570"/>
      <c r="AC140" s="567"/>
      <c r="AD140" s="102" t="s">
        <v>1190</v>
      </c>
      <c r="AE140" s="102" t="s">
        <v>1183</v>
      </c>
      <c r="AF140" s="102">
        <v>0</v>
      </c>
      <c r="AG140" s="102">
        <v>0</v>
      </c>
      <c r="AH140" s="102">
        <v>5</v>
      </c>
      <c r="AI140" s="205">
        <v>44956</v>
      </c>
      <c r="AJ140" s="205">
        <v>45291</v>
      </c>
      <c r="AK140" s="106">
        <f t="shared" si="8"/>
        <v>335</v>
      </c>
      <c r="AL140" s="103">
        <v>1043926</v>
      </c>
      <c r="AM140" s="105"/>
      <c r="AN140" s="555"/>
      <c r="AO140" s="555"/>
      <c r="AP140" s="558"/>
      <c r="AQ140" s="727"/>
      <c r="AR140" s="558"/>
      <c r="AS140" s="555"/>
      <c r="AT140" s="558"/>
      <c r="AU140" s="105" t="s">
        <v>253</v>
      </c>
      <c r="AV140" s="105"/>
      <c r="AW140" s="105"/>
      <c r="AX140" s="105"/>
      <c r="AY140" s="105"/>
      <c r="AZ140" s="215" t="s">
        <v>1186</v>
      </c>
      <c r="BA140" s="215" t="s">
        <v>1191</v>
      </c>
      <c r="BB140" s="215" t="s">
        <v>1192</v>
      </c>
      <c r="BC140" s="299"/>
    </row>
    <row r="141" spans="1:55" ht="207" customHeight="1" x14ac:dyDescent="0.25">
      <c r="A141" s="538"/>
      <c r="B141" s="556"/>
      <c r="C141" s="556"/>
      <c r="D141" s="556"/>
      <c r="E141" s="559"/>
      <c r="F141" s="559"/>
      <c r="G141" s="556"/>
      <c r="H141" s="559"/>
      <c r="I141" s="559"/>
      <c r="J141" s="916"/>
      <c r="K141" s="556"/>
      <c r="L141" s="568"/>
      <c r="M141" s="955"/>
      <c r="N141" s="556"/>
      <c r="O141" s="556"/>
      <c r="P141" s="559"/>
      <c r="Q141" s="559"/>
      <c r="R141" s="559"/>
      <c r="S141" s="559"/>
      <c r="T141" s="562"/>
      <c r="U141" s="562"/>
      <c r="V141" s="900"/>
      <c r="W141" s="565"/>
      <c r="X141" s="565"/>
      <c r="Y141" s="565"/>
      <c r="Z141" s="568"/>
      <c r="AA141" s="568"/>
      <c r="AB141" s="571"/>
      <c r="AC141" s="568"/>
      <c r="AD141" s="102" t="s">
        <v>1193</v>
      </c>
      <c r="AE141" s="102" t="s">
        <v>1177</v>
      </c>
      <c r="AF141" s="102">
        <v>12</v>
      </c>
      <c r="AG141" s="102">
        <v>1</v>
      </c>
      <c r="AH141" s="102">
        <v>5</v>
      </c>
      <c r="AI141" s="205">
        <v>44956</v>
      </c>
      <c r="AJ141" s="205">
        <v>45291</v>
      </c>
      <c r="AK141" s="106">
        <f t="shared" si="8"/>
        <v>335</v>
      </c>
      <c r="AL141" s="103">
        <v>1043926</v>
      </c>
      <c r="AM141" s="105"/>
      <c r="AN141" s="556"/>
      <c r="AO141" s="556"/>
      <c r="AP141" s="559"/>
      <c r="AQ141" s="728"/>
      <c r="AR141" s="559"/>
      <c r="AS141" s="556"/>
      <c r="AT141" s="559"/>
      <c r="AU141" s="105" t="s">
        <v>253</v>
      </c>
      <c r="AV141" s="105"/>
      <c r="AW141" s="105"/>
      <c r="AX141" s="105"/>
      <c r="AY141" s="105"/>
      <c r="AZ141" s="215" t="s">
        <v>1194</v>
      </c>
      <c r="BA141" s="219" t="s">
        <v>1195</v>
      </c>
      <c r="BB141" s="215" t="s">
        <v>1196</v>
      </c>
      <c r="BC141" s="299" t="s">
        <v>1197</v>
      </c>
    </row>
    <row r="142" spans="1:55" s="11" customFormat="1" ht="116.25" customHeight="1" x14ac:dyDescent="0.25">
      <c r="A142" s="539" t="s">
        <v>753</v>
      </c>
      <c r="B142" s="539" t="s">
        <v>754</v>
      </c>
      <c r="C142" s="539" t="s">
        <v>884</v>
      </c>
      <c r="D142" s="539" t="s">
        <v>754</v>
      </c>
      <c r="E142" s="539" t="s">
        <v>960</v>
      </c>
      <c r="F142" s="539" t="s">
        <v>961</v>
      </c>
      <c r="G142" s="539" t="s">
        <v>963</v>
      </c>
      <c r="H142" s="539" t="s">
        <v>466</v>
      </c>
      <c r="I142" s="539" t="s">
        <v>963</v>
      </c>
      <c r="J142" s="917">
        <v>9.3299999999999994E-2</v>
      </c>
      <c r="K142" s="539" t="s">
        <v>1198</v>
      </c>
      <c r="L142" s="539" t="s">
        <v>1199</v>
      </c>
      <c r="M142" s="731" t="s">
        <v>271</v>
      </c>
      <c r="N142" s="632">
        <v>0</v>
      </c>
      <c r="O142" s="539" t="s">
        <v>1200</v>
      </c>
      <c r="P142" s="539" t="s">
        <v>1201</v>
      </c>
      <c r="Q142" s="539">
        <v>0</v>
      </c>
      <c r="R142" s="539" t="s">
        <v>1202</v>
      </c>
      <c r="S142" s="539">
        <v>1</v>
      </c>
      <c r="T142" s="539">
        <v>1</v>
      </c>
      <c r="U142" s="539">
        <v>0</v>
      </c>
      <c r="V142" s="539">
        <v>0</v>
      </c>
      <c r="W142" s="539" t="s">
        <v>892</v>
      </c>
      <c r="X142" s="539" t="s">
        <v>1203</v>
      </c>
      <c r="Y142" s="539" t="s">
        <v>894</v>
      </c>
      <c r="Z142" s="539" t="s">
        <v>895</v>
      </c>
      <c r="AA142" s="539" t="s">
        <v>1204</v>
      </c>
      <c r="AB142" s="539">
        <v>2021130010286</v>
      </c>
      <c r="AC142" s="539" t="s">
        <v>1205</v>
      </c>
      <c r="AD142" s="539" t="s">
        <v>1206</v>
      </c>
      <c r="AE142" s="539" t="s">
        <v>1207</v>
      </c>
      <c r="AF142" s="539">
        <v>1</v>
      </c>
      <c r="AG142" s="539">
        <v>0</v>
      </c>
      <c r="AH142" s="539" t="s">
        <v>1208</v>
      </c>
      <c r="AI142" s="583">
        <v>44958</v>
      </c>
      <c r="AJ142" s="583">
        <v>45261</v>
      </c>
      <c r="AK142" s="858">
        <f>+AJ142-AI142</f>
        <v>303</v>
      </c>
      <c r="AL142" s="539">
        <v>1043926</v>
      </c>
      <c r="AM142" s="539"/>
      <c r="AN142" s="539" t="s">
        <v>1209</v>
      </c>
      <c r="AO142" s="539" t="s">
        <v>902</v>
      </c>
      <c r="AP142" s="539" t="s">
        <v>903</v>
      </c>
      <c r="AQ142" s="539">
        <v>446400000</v>
      </c>
      <c r="AR142" s="539" t="s">
        <v>279</v>
      </c>
      <c r="AS142" s="539" t="s">
        <v>1210</v>
      </c>
      <c r="AT142" s="539" t="s">
        <v>1211</v>
      </c>
      <c r="AU142" s="539" t="s">
        <v>154</v>
      </c>
      <c r="AV142" s="539" t="s">
        <v>1212</v>
      </c>
      <c r="AW142" s="539" t="s">
        <v>1213</v>
      </c>
      <c r="AX142" s="539" t="s">
        <v>904</v>
      </c>
      <c r="AY142" s="583">
        <v>45017</v>
      </c>
      <c r="AZ142" s="154"/>
      <c r="BA142" s="539" t="s">
        <v>909</v>
      </c>
      <c r="BB142" s="81" t="s">
        <v>910</v>
      </c>
      <c r="BC142" s="533" t="s">
        <v>1214</v>
      </c>
    </row>
    <row r="143" spans="1:55" s="11" customFormat="1" ht="116.25" customHeight="1" x14ac:dyDescent="0.25">
      <c r="A143" s="540"/>
      <c r="B143" s="540"/>
      <c r="C143" s="540"/>
      <c r="D143" s="540"/>
      <c r="E143" s="540"/>
      <c r="F143" s="540"/>
      <c r="G143" s="540"/>
      <c r="H143" s="540"/>
      <c r="I143" s="540"/>
      <c r="J143" s="540"/>
      <c r="K143" s="540"/>
      <c r="L143" s="540"/>
      <c r="M143" s="732"/>
      <c r="N143" s="633"/>
      <c r="O143" s="540"/>
      <c r="P143" s="540"/>
      <c r="Q143" s="540"/>
      <c r="R143" s="540"/>
      <c r="S143" s="540"/>
      <c r="T143" s="540"/>
      <c r="U143" s="540"/>
      <c r="V143" s="540"/>
      <c r="W143" s="540"/>
      <c r="X143" s="540"/>
      <c r="Y143" s="540"/>
      <c r="Z143" s="540"/>
      <c r="AA143" s="540"/>
      <c r="AB143" s="540"/>
      <c r="AC143" s="540"/>
      <c r="AD143" s="540"/>
      <c r="AE143" s="540"/>
      <c r="AF143" s="540"/>
      <c r="AG143" s="540"/>
      <c r="AH143" s="540"/>
      <c r="AI143" s="584"/>
      <c r="AJ143" s="584"/>
      <c r="AK143" s="859"/>
      <c r="AL143" s="540"/>
      <c r="AM143" s="540"/>
      <c r="AN143" s="540"/>
      <c r="AO143" s="540"/>
      <c r="AP143" s="540"/>
      <c r="AQ143" s="540"/>
      <c r="AR143" s="540"/>
      <c r="AS143" s="540"/>
      <c r="AT143" s="540"/>
      <c r="AU143" s="540"/>
      <c r="AV143" s="540"/>
      <c r="AW143" s="540"/>
      <c r="AX143" s="540"/>
      <c r="AY143" s="584"/>
      <c r="AZ143" s="154"/>
      <c r="BA143" s="541"/>
      <c r="BB143" s="81" t="s">
        <v>912</v>
      </c>
      <c r="BC143" s="534"/>
    </row>
    <row r="144" spans="1:55" s="11" customFormat="1" ht="116.25" customHeight="1" x14ac:dyDescent="0.25">
      <c r="A144" s="540"/>
      <c r="B144" s="540"/>
      <c r="C144" s="540"/>
      <c r="D144" s="540"/>
      <c r="E144" s="540"/>
      <c r="F144" s="540"/>
      <c r="G144" s="540"/>
      <c r="H144" s="540"/>
      <c r="I144" s="540"/>
      <c r="J144" s="540"/>
      <c r="K144" s="540"/>
      <c r="L144" s="540"/>
      <c r="M144" s="732"/>
      <c r="N144" s="633"/>
      <c r="O144" s="540"/>
      <c r="P144" s="540"/>
      <c r="Q144" s="540"/>
      <c r="R144" s="540"/>
      <c r="S144" s="540"/>
      <c r="T144" s="540"/>
      <c r="U144" s="540"/>
      <c r="V144" s="540"/>
      <c r="W144" s="540"/>
      <c r="X144" s="540"/>
      <c r="Y144" s="540"/>
      <c r="Z144" s="540"/>
      <c r="AA144" s="540"/>
      <c r="AB144" s="540"/>
      <c r="AC144" s="540"/>
      <c r="AD144" s="540"/>
      <c r="AE144" s="540"/>
      <c r="AF144" s="540"/>
      <c r="AG144" s="540"/>
      <c r="AH144" s="540"/>
      <c r="AI144" s="584"/>
      <c r="AJ144" s="584"/>
      <c r="AK144" s="859"/>
      <c r="AL144" s="540"/>
      <c r="AM144" s="540"/>
      <c r="AN144" s="540"/>
      <c r="AO144" s="540"/>
      <c r="AP144" s="540"/>
      <c r="AQ144" s="540"/>
      <c r="AR144" s="540"/>
      <c r="AS144" s="540"/>
      <c r="AT144" s="540"/>
      <c r="AU144" s="540"/>
      <c r="AV144" s="540"/>
      <c r="AW144" s="540"/>
      <c r="AX144" s="540"/>
      <c r="AY144" s="584"/>
      <c r="AZ144" s="154"/>
      <c r="BA144" s="539" t="s">
        <v>914</v>
      </c>
      <c r="BB144" s="81" t="s">
        <v>915</v>
      </c>
      <c r="BC144" s="534"/>
    </row>
    <row r="145" spans="1:55" s="11" customFormat="1" ht="116.25" customHeight="1" x14ac:dyDescent="0.25">
      <c r="A145" s="540"/>
      <c r="B145" s="540"/>
      <c r="C145" s="540"/>
      <c r="D145" s="540"/>
      <c r="E145" s="540"/>
      <c r="F145" s="540"/>
      <c r="G145" s="540"/>
      <c r="H145" s="540"/>
      <c r="I145" s="540"/>
      <c r="J145" s="540"/>
      <c r="K145" s="540"/>
      <c r="L145" s="540"/>
      <c r="M145" s="732"/>
      <c r="N145" s="633"/>
      <c r="O145" s="540"/>
      <c r="P145" s="540"/>
      <c r="Q145" s="540"/>
      <c r="R145" s="540"/>
      <c r="S145" s="540"/>
      <c r="T145" s="540"/>
      <c r="U145" s="540"/>
      <c r="V145" s="540"/>
      <c r="W145" s="540"/>
      <c r="X145" s="540"/>
      <c r="Y145" s="540"/>
      <c r="Z145" s="540"/>
      <c r="AA145" s="540"/>
      <c r="AB145" s="540"/>
      <c r="AC145" s="540"/>
      <c r="AD145" s="541"/>
      <c r="AE145" s="541"/>
      <c r="AF145" s="541"/>
      <c r="AG145" s="541"/>
      <c r="AH145" s="541"/>
      <c r="AI145" s="585"/>
      <c r="AJ145" s="585"/>
      <c r="AK145" s="860"/>
      <c r="AL145" s="541"/>
      <c r="AM145" s="541"/>
      <c r="AN145" s="540"/>
      <c r="AO145" s="540"/>
      <c r="AP145" s="540"/>
      <c r="AQ145" s="540"/>
      <c r="AR145" s="540"/>
      <c r="AS145" s="540"/>
      <c r="AT145" s="540"/>
      <c r="AU145" s="540"/>
      <c r="AV145" s="540"/>
      <c r="AW145" s="540"/>
      <c r="AX145" s="540"/>
      <c r="AY145" s="584"/>
      <c r="AZ145" s="154"/>
      <c r="BA145" s="541"/>
      <c r="BB145" s="81" t="s">
        <v>920</v>
      </c>
      <c r="BC145" s="535"/>
    </row>
    <row r="146" spans="1:55" s="11" customFormat="1" ht="116.25" customHeight="1" x14ac:dyDescent="0.25">
      <c r="A146" s="540"/>
      <c r="B146" s="540"/>
      <c r="C146" s="540"/>
      <c r="D146" s="540"/>
      <c r="E146" s="540"/>
      <c r="F146" s="540"/>
      <c r="G146" s="540"/>
      <c r="H146" s="540"/>
      <c r="I146" s="540"/>
      <c r="J146" s="540"/>
      <c r="K146" s="540"/>
      <c r="L146" s="540"/>
      <c r="M146" s="732"/>
      <c r="N146" s="633"/>
      <c r="O146" s="540"/>
      <c r="P146" s="540"/>
      <c r="Q146" s="540"/>
      <c r="R146" s="540"/>
      <c r="S146" s="540"/>
      <c r="T146" s="540"/>
      <c r="U146" s="540"/>
      <c r="V146" s="540"/>
      <c r="W146" s="540"/>
      <c r="X146" s="540"/>
      <c r="Y146" s="540"/>
      <c r="Z146" s="540"/>
      <c r="AA146" s="540"/>
      <c r="AB146" s="540"/>
      <c r="AC146" s="540"/>
      <c r="AD146" s="539" t="s">
        <v>1215</v>
      </c>
      <c r="AE146" s="539" t="s">
        <v>1216</v>
      </c>
      <c r="AF146" s="539">
        <v>1</v>
      </c>
      <c r="AG146" s="539">
        <v>0</v>
      </c>
      <c r="AH146" s="539" t="s">
        <v>1217</v>
      </c>
      <c r="AI146" s="583">
        <v>44958</v>
      </c>
      <c r="AJ146" s="583">
        <v>45261</v>
      </c>
      <c r="AK146" s="858">
        <f>+AJ146-AI146</f>
        <v>303</v>
      </c>
      <c r="AL146" s="539">
        <v>1043926</v>
      </c>
      <c r="AM146" s="539"/>
      <c r="AN146" s="540"/>
      <c r="AO146" s="540"/>
      <c r="AP146" s="540"/>
      <c r="AQ146" s="540"/>
      <c r="AR146" s="540"/>
      <c r="AS146" s="540"/>
      <c r="AT146" s="540"/>
      <c r="AU146" s="541"/>
      <c r="AV146" s="541"/>
      <c r="AW146" s="541"/>
      <c r="AX146" s="541"/>
      <c r="AY146" s="585"/>
      <c r="AZ146" s="156"/>
      <c r="BA146" s="539" t="s">
        <v>923</v>
      </c>
      <c r="BB146" s="81" t="s">
        <v>924</v>
      </c>
      <c r="BC146" s="533" t="s">
        <v>1214</v>
      </c>
    </row>
    <row r="147" spans="1:55" s="11" customFormat="1" ht="116.25" customHeight="1" x14ac:dyDescent="0.25">
      <c r="A147" s="540"/>
      <c r="B147" s="540"/>
      <c r="C147" s="540"/>
      <c r="D147" s="540"/>
      <c r="E147" s="540"/>
      <c r="F147" s="540"/>
      <c r="G147" s="540"/>
      <c r="H147" s="540"/>
      <c r="I147" s="540"/>
      <c r="J147" s="540"/>
      <c r="K147" s="540"/>
      <c r="L147" s="540"/>
      <c r="M147" s="732"/>
      <c r="N147" s="633"/>
      <c r="O147" s="540"/>
      <c r="P147" s="540"/>
      <c r="Q147" s="540"/>
      <c r="R147" s="540"/>
      <c r="S147" s="540"/>
      <c r="T147" s="540"/>
      <c r="U147" s="540"/>
      <c r="V147" s="540"/>
      <c r="W147" s="540"/>
      <c r="X147" s="540"/>
      <c r="Y147" s="540"/>
      <c r="Z147" s="540"/>
      <c r="AA147" s="540"/>
      <c r="AB147" s="540"/>
      <c r="AC147" s="540"/>
      <c r="AD147" s="540"/>
      <c r="AE147" s="540"/>
      <c r="AF147" s="540"/>
      <c r="AG147" s="540"/>
      <c r="AH147" s="540"/>
      <c r="AI147" s="584"/>
      <c r="AJ147" s="584"/>
      <c r="AK147" s="859"/>
      <c r="AL147" s="540"/>
      <c r="AM147" s="540"/>
      <c r="AN147" s="540"/>
      <c r="AO147" s="540"/>
      <c r="AP147" s="540"/>
      <c r="AQ147" s="540"/>
      <c r="AR147" s="540"/>
      <c r="AS147" s="540"/>
      <c r="AT147" s="540"/>
      <c r="AU147" s="539" t="s">
        <v>154</v>
      </c>
      <c r="AV147" s="539" t="s">
        <v>1218</v>
      </c>
      <c r="AW147" s="539" t="s">
        <v>908</v>
      </c>
      <c r="AX147" s="539" t="s">
        <v>904</v>
      </c>
      <c r="AY147" s="583">
        <v>45017</v>
      </c>
      <c r="AZ147" s="157"/>
      <c r="BA147" s="541"/>
      <c r="BB147" s="81" t="s">
        <v>928</v>
      </c>
      <c r="BC147" s="534"/>
    </row>
    <row r="148" spans="1:55" s="11" customFormat="1" ht="116.25" customHeight="1" x14ac:dyDescent="0.25">
      <c r="A148" s="540"/>
      <c r="B148" s="540"/>
      <c r="C148" s="540"/>
      <c r="D148" s="540"/>
      <c r="E148" s="540"/>
      <c r="F148" s="540"/>
      <c r="G148" s="540"/>
      <c r="H148" s="540"/>
      <c r="I148" s="540"/>
      <c r="J148" s="540"/>
      <c r="K148" s="540"/>
      <c r="L148" s="540"/>
      <c r="M148" s="732"/>
      <c r="N148" s="633"/>
      <c r="O148" s="540"/>
      <c r="P148" s="540"/>
      <c r="Q148" s="540"/>
      <c r="R148" s="540"/>
      <c r="S148" s="540"/>
      <c r="T148" s="540"/>
      <c r="U148" s="540"/>
      <c r="V148" s="540"/>
      <c r="W148" s="540"/>
      <c r="X148" s="540"/>
      <c r="Y148" s="540"/>
      <c r="Z148" s="540"/>
      <c r="AA148" s="540"/>
      <c r="AB148" s="540"/>
      <c r="AC148" s="540"/>
      <c r="AD148" s="540"/>
      <c r="AE148" s="540"/>
      <c r="AF148" s="540"/>
      <c r="AG148" s="540"/>
      <c r="AH148" s="540"/>
      <c r="AI148" s="584"/>
      <c r="AJ148" s="584"/>
      <c r="AK148" s="859"/>
      <c r="AL148" s="540"/>
      <c r="AM148" s="540"/>
      <c r="AN148" s="540"/>
      <c r="AO148" s="540"/>
      <c r="AP148" s="540"/>
      <c r="AQ148" s="540"/>
      <c r="AR148" s="540"/>
      <c r="AS148" s="540"/>
      <c r="AT148" s="540"/>
      <c r="AU148" s="540"/>
      <c r="AV148" s="540"/>
      <c r="AW148" s="540"/>
      <c r="AX148" s="540"/>
      <c r="AY148" s="584"/>
      <c r="AZ148" s="157"/>
      <c r="BA148" s="539" t="s">
        <v>930</v>
      </c>
      <c r="BB148" s="81" t="s">
        <v>931</v>
      </c>
      <c r="BC148" s="534"/>
    </row>
    <row r="149" spans="1:55" s="11" customFormat="1" ht="116.25" customHeight="1" x14ac:dyDescent="0.25">
      <c r="A149" s="540"/>
      <c r="B149" s="540"/>
      <c r="C149" s="540"/>
      <c r="D149" s="540"/>
      <c r="E149" s="540"/>
      <c r="F149" s="540"/>
      <c r="G149" s="540"/>
      <c r="H149" s="540"/>
      <c r="I149" s="540"/>
      <c r="J149" s="540"/>
      <c r="K149" s="540"/>
      <c r="L149" s="540"/>
      <c r="M149" s="732"/>
      <c r="N149" s="633"/>
      <c r="O149" s="540"/>
      <c r="P149" s="540"/>
      <c r="Q149" s="540"/>
      <c r="R149" s="540"/>
      <c r="S149" s="540"/>
      <c r="T149" s="540"/>
      <c r="U149" s="540"/>
      <c r="V149" s="540"/>
      <c r="W149" s="540"/>
      <c r="X149" s="540"/>
      <c r="Y149" s="540"/>
      <c r="Z149" s="540"/>
      <c r="AA149" s="540"/>
      <c r="AB149" s="540"/>
      <c r="AC149" s="540"/>
      <c r="AD149" s="541"/>
      <c r="AE149" s="541"/>
      <c r="AF149" s="541"/>
      <c r="AG149" s="541"/>
      <c r="AH149" s="541"/>
      <c r="AI149" s="585"/>
      <c r="AJ149" s="585"/>
      <c r="AK149" s="860"/>
      <c r="AL149" s="541"/>
      <c r="AM149" s="541"/>
      <c r="AN149" s="540"/>
      <c r="AO149" s="540"/>
      <c r="AP149" s="540"/>
      <c r="AQ149" s="540"/>
      <c r="AR149" s="540"/>
      <c r="AS149" s="540"/>
      <c r="AT149" s="540"/>
      <c r="AU149" s="540"/>
      <c r="AV149" s="540"/>
      <c r="AW149" s="540"/>
      <c r="AX149" s="540"/>
      <c r="AY149" s="584"/>
      <c r="AZ149" s="158"/>
      <c r="BA149" s="541"/>
      <c r="BB149" s="81" t="s">
        <v>938</v>
      </c>
      <c r="BC149" s="535"/>
    </row>
    <row r="150" spans="1:55" s="11" customFormat="1" ht="116.25" customHeight="1" x14ac:dyDescent="0.25">
      <c r="A150" s="540"/>
      <c r="B150" s="540"/>
      <c r="C150" s="540"/>
      <c r="D150" s="540"/>
      <c r="E150" s="540"/>
      <c r="F150" s="540"/>
      <c r="G150" s="540"/>
      <c r="H150" s="540"/>
      <c r="I150" s="540"/>
      <c r="J150" s="540"/>
      <c r="K150" s="540"/>
      <c r="L150" s="540"/>
      <c r="M150" s="732"/>
      <c r="N150" s="633"/>
      <c r="O150" s="540"/>
      <c r="P150" s="540"/>
      <c r="Q150" s="540"/>
      <c r="R150" s="540"/>
      <c r="S150" s="540"/>
      <c r="T150" s="540"/>
      <c r="U150" s="540"/>
      <c r="V150" s="540"/>
      <c r="W150" s="540"/>
      <c r="X150" s="540"/>
      <c r="Y150" s="540"/>
      <c r="Z150" s="540"/>
      <c r="AA150" s="540"/>
      <c r="AB150" s="540"/>
      <c r="AC150" s="540"/>
      <c r="AD150" s="539" t="s">
        <v>1219</v>
      </c>
      <c r="AE150" s="539" t="s">
        <v>1202</v>
      </c>
      <c r="AF150" s="539">
        <v>1</v>
      </c>
      <c r="AG150" s="539">
        <v>0</v>
      </c>
      <c r="AH150" s="539" t="s">
        <v>1220</v>
      </c>
      <c r="AI150" s="583">
        <v>44958</v>
      </c>
      <c r="AJ150" s="583">
        <v>45261</v>
      </c>
      <c r="AK150" s="858">
        <f>+AJ150-AI150</f>
        <v>303</v>
      </c>
      <c r="AL150" s="539">
        <v>1043926</v>
      </c>
      <c r="AM150" s="539"/>
      <c r="AN150" s="540"/>
      <c r="AO150" s="540"/>
      <c r="AP150" s="540"/>
      <c r="AQ150" s="540"/>
      <c r="AR150" s="540"/>
      <c r="AS150" s="540"/>
      <c r="AT150" s="540"/>
      <c r="AU150" s="541"/>
      <c r="AV150" s="541"/>
      <c r="AW150" s="541"/>
      <c r="AX150" s="541"/>
      <c r="AY150" s="585"/>
      <c r="AZ150" s="155"/>
      <c r="BA150" s="539" t="s">
        <v>1221</v>
      </c>
      <c r="BB150" s="81" t="s">
        <v>940</v>
      </c>
      <c r="BC150" s="533" t="s">
        <v>1222</v>
      </c>
    </row>
    <row r="151" spans="1:55" s="11" customFormat="1" ht="116.25" customHeight="1" x14ac:dyDescent="0.25">
      <c r="A151" s="540"/>
      <c r="B151" s="540"/>
      <c r="C151" s="540"/>
      <c r="D151" s="540"/>
      <c r="E151" s="540"/>
      <c r="F151" s="540"/>
      <c r="G151" s="540"/>
      <c r="H151" s="540"/>
      <c r="I151" s="540"/>
      <c r="J151" s="540"/>
      <c r="K151" s="540"/>
      <c r="L151" s="540"/>
      <c r="M151" s="732"/>
      <c r="N151" s="633"/>
      <c r="O151" s="540"/>
      <c r="P151" s="540"/>
      <c r="Q151" s="540"/>
      <c r="R151" s="540"/>
      <c r="S151" s="540"/>
      <c r="T151" s="540"/>
      <c r="U151" s="540"/>
      <c r="V151" s="540"/>
      <c r="W151" s="540"/>
      <c r="X151" s="540"/>
      <c r="Y151" s="540"/>
      <c r="Z151" s="540"/>
      <c r="AA151" s="540"/>
      <c r="AB151" s="540"/>
      <c r="AC151" s="540"/>
      <c r="AD151" s="540"/>
      <c r="AE151" s="540"/>
      <c r="AF151" s="540"/>
      <c r="AG151" s="540"/>
      <c r="AH151" s="540"/>
      <c r="AI151" s="584"/>
      <c r="AJ151" s="584"/>
      <c r="AK151" s="859"/>
      <c r="AL151" s="540"/>
      <c r="AM151" s="540"/>
      <c r="AN151" s="540"/>
      <c r="AO151" s="540"/>
      <c r="AP151" s="540"/>
      <c r="AQ151" s="540"/>
      <c r="AR151" s="540"/>
      <c r="AS151" s="540"/>
      <c r="AT151" s="540"/>
      <c r="AU151" s="539" t="s">
        <v>154</v>
      </c>
      <c r="AV151" s="539" t="s">
        <v>1223</v>
      </c>
      <c r="AW151" s="539" t="s">
        <v>908</v>
      </c>
      <c r="AX151" s="539" t="s">
        <v>904</v>
      </c>
      <c r="AY151" s="583">
        <v>45017</v>
      </c>
      <c r="AZ151" s="157"/>
      <c r="BA151" s="541"/>
      <c r="BB151" s="81" t="s">
        <v>1224</v>
      </c>
      <c r="BC151" s="534"/>
    </row>
    <row r="152" spans="1:55" s="11" customFormat="1" ht="116.25" customHeight="1" x14ac:dyDescent="0.25">
      <c r="A152" s="540"/>
      <c r="B152" s="540"/>
      <c r="C152" s="540"/>
      <c r="D152" s="540"/>
      <c r="E152" s="540"/>
      <c r="F152" s="540"/>
      <c r="G152" s="540"/>
      <c r="H152" s="540"/>
      <c r="I152" s="540"/>
      <c r="J152" s="540"/>
      <c r="K152" s="540"/>
      <c r="L152" s="540"/>
      <c r="M152" s="732"/>
      <c r="N152" s="633"/>
      <c r="O152" s="540"/>
      <c r="P152" s="540"/>
      <c r="Q152" s="540"/>
      <c r="R152" s="540"/>
      <c r="S152" s="540"/>
      <c r="T152" s="540"/>
      <c r="U152" s="540"/>
      <c r="V152" s="540"/>
      <c r="W152" s="540"/>
      <c r="X152" s="540"/>
      <c r="Y152" s="540"/>
      <c r="Z152" s="540"/>
      <c r="AA152" s="540"/>
      <c r="AB152" s="540"/>
      <c r="AC152" s="540"/>
      <c r="AD152" s="540"/>
      <c r="AE152" s="540"/>
      <c r="AF152" s="540"/>
      <c r="AG152" s="540"/>
      <c r="AH152" s="540"/>
      <c r="AI152" s="584"/>
      <c r="AJ152" s="584"/>
      <c r="AK152" s="859"/>
      <c r="AL152" s="540"/>
      <c r="AM152" s="540"/>
      <c r="AN152" s="540"/>
      <c r="AO152" s="540"/>
      <c r="AP152" s="540"/>
      <c r="AQ152" s="540"/>
      <c r="AR152" s="540"/>
      <c r="AS152" s="540"/>
      <c r="AT152" s="540"/>
      <c r="AU152" s="540"/>
      <c r="AV152" s="540"/>
      <c r="AW152" s="540"/>
      <c r="AX152" s="540"/>
      <c r="AY152" s="584"/>
      <c r="AZ152" s="157"/>
      <c r="BA152" s="539" t="s">
        <v>947</v>
      </c>
      <c r="BB152" s="81" t="s">
        <v>948</v>
      </c>
      <c r="BC152" s="534"/>
    </row>
    <row r="153" spans="1:55" s="11" customFormat="1" ht="116.25" customHeight="1" x14ac:dyDescent="0.25">
      <c r="A153" s="541"/>
      <c r="B153" s="541"/>
      <c r="C153" s="541"/>
      <c r="D153" s="541"/>
      <c r="E153" s="541"/>
      <c r="F153" s="541"/>
      <c r="G153" s="541"/>
      <c r="H153" s="541"/>
      <c r="I153" s="541"/>
      <c r="J153" s="541"/>
      <c r="K153" s="541"/>
      <c r="L153" s="541"/>
      <c r="M153" s="733"/>
      <c r="N153" s="634"/>
      <c r="O153" s="541"/>
      <c r="P153" s="541"/>
      <c r="Q153" s="541"/>
      <c r="R153" s="541"/>
      <c r="S153" s="541"/>
      <c r="T153" s="541"/>
      <c r="U153" s="541"/>
      <c r="V153" s="541"/>
      <c r="W153" s="541"/>
      <c r="X153" s="541"/>
      <c r="Y153" s="541"/>
      <c r="Z153" s="541"/>
      <c r="AA153" s="541"/>
      <c r="AB153" s="541"/>
      <c r="AC153" s="541"/>
      <c r="AD153" s="541"/>
      <c r="AE153" s="541"/>
      <c r="AF153" s="541"/>
      <c r="AG153" s="541"/>
      <c r="AH153" s="541"/>
      <c r="AI153" s="585"/>
      <c r="AJ153" s="585"/>
      <c r="AK153" s="860"/>
      <c r="AL153" s="541"/>
      <c r="AM153" s="541"/>
      <c r="AN153" s="541"/>
      <c r="AO153" s="541"/>
      <c r="AP153" s="541"/>
      <c r="AQ153" s="541"/>
      <c r="AR153" s="541"/>
      <c r="AS153" s="541"/>
      <c r="AT153" s="541"/>
      <c r="AU153" s="541"/>
      <c r="AV153" s="541"/>
      <c r="AW153" s="541"/>
      <c r="AX153" s="541"/>
      <c r="AY153" s="585"/>
      <c r="AZ153" s="158"/>
      <c r="BA153" s="541"/>
      <c r="BB153" s="81" t="s">
        <v>950</v>
      </c>
      <c r="BC153" s="535"/>
    </row>
    <row r="154" spans="1:55" ht="155.25" customHeight="1" x14ac:dyDescent="0.25">
      <c r="A154" s="711" t="s">
        <v>1225</v>
      </c>
      <c r="B154" s="711" t="s">
        <v>1226</v>
      </c>
      <c r="C154" s="711" t="s">
        <v>1227</v>
      </c>
      <c r="D154" s="711" t="s">
        <v>1228</v>
      </c>
      <c r="E154" s="846">
        <v>8.7999999999999995E-2</v>
      </c>
      <c r="F154" s="711" t="s">
        <v>1229</v>
      </c>
      <c r="G154" s="847">
        <v>0.13</v>
      </c>
      <c r="H154" s="711" t="s">
        <v>466</v>
      </c>
      <c r="I154" s="848">
        <v>0.13</v>
      </c>
      <c r="J154" s="946" t="s">
        <v>1230</v>
      </c>
      <c r="K154" s="711" t="s">
        <v>1231</v>
      </c>
      <c r="L154" s="715" t="s">
        <v>1232</v>
      </c>
      <c r="M154" s="849" t="s">
        <v>271</v>
      </c>
      <c r="N154" s="708" t="s">
        <v>1233</v>
      </c>
      <c r="O154" s="708" t="s">
        <v>1234</v>
      </c>
      <c r="P154" s="708"/>
      <c r="Q154" s="708" t="s">
        <v>473</v>
      </c>
      <c r="R154" s="708" t="s">
        <v>1235</v>
      </c>
      <c r="S154" s="708">
        <v>1250</v>
      </c>
      <c r="T154" s="708">
        <v>478</v>
      </c>
      <c r="U154" s="852">
        <f>155+307+310</f>
        <v>772</v>
      </c>
      <c r="V154" s="852">
        <v>200</v>
      </c>
      <c r="W154" s="708" t="s">
        <v>475</v>
      </c>
      <c r="X154" s="708" t="s">
        <v>1236</v>
      </c>
      <c r="Y154" s="712" t="s">
        <v>692</v>
      </c>
      <c r="Z154" s="715" t="s">
        <v>692</v>
      </c>
      <c r="AA154" s="719" t="s">
        <v>1237</v>
      </c>
      <c r="AB154" s="718">
        <v>2021130010172</v>
      </c>
      <c r="AC154" s="719" t="s">
        <v>1238</v>
      </c>
      <c r="AD154" s="188" t="s">
        <v>1239</v>
      </c>
      <c r="AE154" s="188" t="s">
        <v>1240</v>
      </c>
      <c r="AF154" s="107">
        <v>1</v>
      </c>
      <c r="AG154" s="107">
        <v>0</v>
      </c>
      <c r="AH154" s="107" t="s">
        <v>1241</v>
      </c>
      <c r="AI154" s="198">
        <v>44958</v>
      </c>
      <c r="AJ154" s="198">
        <v>45260</v>
      </c>
      <c r="AK154" s="107">
        <f>11*30</f>
        <v>330</v>
      </c>
      <c r="AL154" s="708">
        <v>478</v>
      </c>
      <c r="AM154" s="708"/>
      <c r="AN154" s="711" t="s">
        <v>1242</v>
      </c>
      <c r="AO154" s="711" t="s">
        <v>1243</v>
      </c>
      <c r="AP154" s="708" t="s">
        <v>279</v>
      </c>
      <c r="AQ154" s="861">
        <v>1000000000</v>
      </c>
      <c r="AR154" s="855" t="s">
        <v>1244</v>
      </c>
      <c r="AS154" s="855" t="s">
        <v>1245</v>
      </c>
      <c r="AT154" s="708" t="s">
        <v>1246</v>
      </c>
      <c r="AU154" s="188" t="s">
        <v>809</v>
      </c>
      <c r="AV154" s="188" t="s">
        <v>1247</v>
      </c>
      <c r="AW154" s="188" t="s">
        <v>1248</v>
      </c>
      <c r="AX154" s="188" t="s">
        <v>1244</v>
      </c>
      <c r="AY154" s="198">
        <v>44958</v>
      </c>
      <c r="AZ154" s="188"/>
      <c r="BA154" s="188" t="s">
        <v>692</v>
      </c>
      <c r="BB154" s="188" t="s">
        <v>692</v>
      </c>
      <c r="BC154" s="533" t="s">
        <v>1249</v>
      </c>
    </row>
    <row r="155" spans="1:55" ht="75" customHeight="1" x14ac:dyDescent="0.25">
      <c r="A155" s="711"/>
      <c r="B155" s="711"/>
      <c r="C155" s="711"/>
      <c r="D155" s="711"/>
      <c r="E155" s="846"/>
      <c r="F155" s="711"/>
      <c r="G155" s="711"/>
      <c r="H155" s="711"/>
      <c r="I155" s="848"/>
      <c r="J155" s="947"/>
      <c r="K155" s="711"/>
      <c r="L155" s="716"/>
      <c r="M155" s="850"/>
      <c r="N155" s="709"/>
      <c r="O155" s="709"/>
      <c r="P155" s="709"/>
      <c r="Q155" s="709"/>
      <c r="R155" s="709"/>
      <c r="S155" s="709"/>
      <c r="T155" s="709"/>
      <c r="U155" s="853"/>
      <c r="V155" s="853"/>
      <c r="W155" s="709"/>
      <c r="X155" s="709"/>
      <c r="Y155" s="713"/>
      <c r="Z155" s="716"/>
      <c r="AA155" s="719"/>
      <c r="AB155" s="718"/>
      <c r="AC155" s="719"/>
      <c r="AD155" s="188" t="s">
        <v>1250</v>
      </c>
      <c r="AE155" s="188" t="s">
        <v>1251</v>
      </c>
      <c r="AF155" s="107">
        <v>1</v>
      </c>
      <c r="AG155" s="107">
        <v>0</v>
      </c>
      <c r="AH155" s="186">
        <v>1</v>
      </c>
      <c r="AI155" s="198">
        <v>44958</v>
      </c>
      <c r="AJ155" s="198">
        <v>44985</v>
      </c>
      <c r="AK155" s="107">
        <v>30</v>
      </c>
      <c r="AL155" s="709"/>
      <c r="AM155" s="709"/>
      <c r="AN155" s="711"/>
      <c r="AO155" s="711"/>
      <c r="AP155" s="709"/>
      <c r="AQ155" s="862"/>
      <c r="AR155" s="856"/>
      <c r="AS155" s="856"/>
      <c r="AT155" s="709"/>
      <c r="AU155" s="188" t="s">
        <v>809</v>
      </c>
      <c r="AV155" s="188" t="s">
        <v>1252</v>
      </c>
      <c r="AW155" s="188" t="s">
        <v>1248</v>
      </c>
      <c r="AX155" s="188" t="s">
        <v>1244</v>
      </c>
      <c r="AY155" s="198">
        <v>44958</v>
      </c>
      <c r="AZ155" s="188"/>
      <c r="BA155" s="188" t="s">
        <v>268</v>
      </c>
      <c r="BB155" s="188" t="s">
        <v>268</v>
      </c>
      <c r="BC155" s="534"/>
    </row>
    <row r="156" spans="1:55" ht="78.75" customHeight="1" x14ac:dyDescent="0.25">
      <c r="A156" s="711"/>
      <c r="B156" s="711"/>
      <c r="C156" s="711"/>
      <c r="D156" s="711"/>
      <c r="E156" s="846"/>
      <c r="F156" s="711"/>
      <c r="G156" s="711"/>
      <c r="H156" s="711"/>
      <c r="I156" s="848"/>
      <c r="J156" s="947"/>
      <c r="K156" s="711"/>
      <c r="L156" s="716"/>
      <c r="M156" s="850"/>
      <c r="N156" s="709"/>
      <c r="O156" s="709"/>
      <c r="P156" s="709"/>
      <c r="Q156" s="709"/>
      <c r="R156" s="709"/>
      <c r="S156" s="709"/>
      <c r="T156" s="709"/>
      <c r="U156" s="853"/>
      <c r="V156" s="853"/>
      <c r="W156" s="709"/>
      <c r="X156" s="709"/>
      <c r="Y156" s="713"/>
      <c r="Z156" s="716"/>
      <c r="AA156" s="719"/>
      <c r="AB156" s="718"/>
      <c r="AC156" s="719"/>
      <c r="AD156" s="188" t="s">
        <v>1253</v>
      </c>
      <c r="AE156" s="188" t="s">
        <v>1254</v>
      </c>
      <c r="AF156" s="107">
        <v>1</v>
      </c>
      <c r="AG156" s="107">
        <v>0</v>
      </c>
      <c r="AH156" s="186">
        <v>1</v>
      </c>
      <c r="AI156" s="198">
        <v>44958</v>
      </c>
      <c r="AJ156" s="198">
        <v>44985</v>
      </c>
      <c r="AK156" s="107">
        <v>30</v>
      </c>
      <c r="AL156" s="709"/>
      <c r="AM156" s="709"/>
      <c r="AN156" s="711"/>
      <c r="AO156" s="711"/>
      <c r="AP156" s="709"/>
      <c r="AQ156" s="862"/>
      <c r="AR156" s="856"/>
      <c r="AS156" s="856"/>
      <c r="AT156" s="709"/>
      <c r="AU156" s="188" t="s">
        <v>809</v>
      </c>
      <c r="AV156" s="188" t="s">
        <v>1255</v>
      </c>
      <c r="AW156" s="188" t="s">
        <v>1256</v>
      </c>
      <c r="AX156" s="188" t="s">
        <v>1244</v>
      </c>
      <c r="AY156" s="198">
        <v>44958</v>
      </c>
      <c r="AZ156" s="188"/>
      <c r="BA156" s="188" t="s">
        <v>268</v>
      </c>
      <c r="BB156" s="188" t="s">
        <v>268</v>
      </c>
      <c r="BC156" s="534"/>
    </row>
    <row r="157" spans="1:55" ht="135" x14ac:dyDescent="0.25">
      <c r="A157" s="711"/>
      <c r="B157" s="711"/>
      <c r="C157" s="711"/>
      <c r="D157" s="711"/>
      <c r="E157" s="846"/>
      <c r="F157" s="711"/>
      <c r="G157" s="711"/>
      <c r="H157" s="711"/>
      <c r="I157" s="848"/>
      <c r="J157" s="947"/>
      <c r="K157" s="711"/>
      <c r="L157" s="716"/>
      <c r="M157" s="850"/>
      <c r="N157" s="709"/>
      <c r="O157" s="709"/>
      <c r="P157" s="709"/>
      <c r="Q157" s="709"/>
      <c r="R157" s="709"/>
      <c r="S157" s="709"/>
      <c r="T157" s="709"/>
      <c r="U157" s="853"/>
      <c r="V157" s="853"/>
      <c r="W157" s="709"/>
      <c r="X157" s="709"/>
      <c r="Y157" s="713"/>
      <c r="Z157" s="716"/>
      <c r="AA157" s="719"/>
      <c r="AB157" s="718"/>
      <c r="AC157" s="719"/>
      <c r="AD157" s="188" t="s">
        <v>1257</v>
      </c>
      <c r="AE157" s="188" t="s">
        <v>1258</v>
      </c>
      <c r="AF157" s="107">
        <v>1</v>
      </c>
      <c r="AG157" s="107">
        <v>0</v>
      </c>
      <c r="AH157" s="107" t="s">
        <v>1259</v>
      </c>
      <c r="AI157" s="198">
        <v>44958</v>
      </c>
      <c r="AJ157" s="198">
        <v>45291</v>
      </c>
      <c r="AK157" s="107">
        <v>330</v>
      </c>
      <c r="AL157" s="709"/>
      <c r="AM157" s="709"/>
      <c r="AN157" s="711"/>
      <c r="AO157" s="711"/>
      <c r="AP157" s="709"/>
      <c r="AQ157" s="862"/>
      <c r="AR157" s="856"/>
      <c r="AS157" s="856"/>
      <c r="AT157" s="709"/>
      <c r="AU157" s="188" t="s">
        <v>809</v>
      </c>
      <c r="AV157" s="188" t="s">
        <v>1260</v>
      </c>
      <c r="AW157" s="188" t="s">
        <v>1261</v>
      </c>
      <c r="AX157" s="188" t="s">
        <v>1244</v>
      </c>
      <c r="AY157" s="198">
        <v>44958</v>
      </c>
      <c r="AZ157" s="188"/>
      <c r="BA157" s="188" t="s">
        <v>268</v>
      </c>
      <c r="BB157" s="188" t="s">
        <v>268</v>
      </c>
      <c r="BC157" s="534"/>
    </row>
    <row r="158" spans="1:55" ht="90" x14ac:dyDescent="0.25">
      <c r="A158" s="711"/>
      <c r="B158" s="711"/>
      <c r="C158" s="711"/>
      <c r="D158" s="711"/>
      <c r="E158" s="846"/>
      <c r="F158" s="711"/>
      <c r="G158" s="711"/>
      <c r="H158" s="711"/>
      <c r="I158" s="848"/>
      <c r="J158" s="947"/>
      <c r="K158" s="711"/>
      <c r="L158" s="717"/>
      <c r="M158" s="851"/>
      <c r="N158" s="710"/>
      <c r="O158" s="710"/>
      <c r="P158" s="710"/>
      <c r="Q158" s="710"/>
      <c r="R158" s="710"/>
      <c r="S158" s="710"/>
      <c r="T158" s="710"/>
      <c r="U158" s="854"/>
      <c r="V158" s="854"/>
      <c r="W158" s="709"/>
      <c r="X158" s="709"/>
      <c r="Y158" s="713"/>
      <c r="Z158" s="716"/>
      <c r="AA158" s="719"/>
      <c r="AB158" s="718"/>
      <c r="AC158" s="719"/>
      <c r="AD158" s="188" t="s">
        <v>1262</v>
      </c>
      <c r="AE158" s="188" t="s">
        <v>1263</v>
      </c>
      <c r="AF158" s="107">
        <v>1</v>
      </c>
      <c r="AG158" s="107">
        <v>0</v>
      </c>
      <c r="AH158" s="207" t="s">
        <v>1264</v>
      </c>
      <c r="AI158" s="198">
        <v>44958</v>
      </c>
      <c r="AJ158" s="198">
        <v>45291</v>
      </c>
      <c r="AK158" s="107">
        <v>330</v>
      </c>
      <c r="AL158" s="710"/>
      <c r="AM158" s="710"/>
      <c r="AN158" s="711"/>
      <c r="AO158" s="711"/>
      <c r="AP158" s="710"/>
      <c r="AQ158" s="863"/>
      <c r="AR158" s="857"/>
      <c r="AS158" s="857"/>
      <c r="AT158" s="710"/>
      <c r="AU158" s="188" t="s">
        <v>809</v>
      </c>
      <c r="AV158" s="188" t="s">
        <v>1265</v>
      </c>
      <c r="AW158" s="188" t="s">
        <v>1266</v>
      </c>
      <c r="AX158" s="188" t="s">
        <v>1244</v>
      </c>
      <c r="AY158" s="198">
        <v>44958</v>
      </c>
      <c r="AZ158" s="188"/>
      <c r="BA158" s="188" t="s">
        <v>268</v>
      </c>
      <c r="BB158" s="188" t="s">
        <v>268</v>
      </c>
      <c r="BC158" s="534"/>
    </row>
    <row r="159" spans="1:55" ht="60" x14ac:dyDescent="0.25">
      <c r="A159" s="711"/>
      <c r="B159" s="711"/>
      <c r="C159" s="711"/>
      <c r="D159" s="711"/>
      <c r="E159" s="846"/>
      <c r="F159" s="711"/>
      <c r="G159" s="711"/>
      <c r="H159" s="711"/>
      <c r="I159" s="848"/>
      <c r="J159" s="947"/>
      <c r="K159" s="711"/>
      <c r="L159" s="107" t="s">
        <v>1267</v>
      </c>
      <c r="M159" s="109" t="s">
        <v>271</v>
      </c>
      <c r="N159" s="107" t="s">
        <v>1268</v>
      </c>
      <c r="O159" s="107" t="s">
        <v>1269</v>
      </c>
      <c r="P159" s="107"/>
      <c r="Q159" s="107" t="s">
        <v>473</v>
      </c>
      <c r="R159" s="107" t="s">
        <v>1270</v>
      </c>
      <c r="S159" s="107" t="s">
        <v>1271</v>
      </c>
      <c r="T159" s="189">
        <v>170</v>
      </c>
      <c r="U159" s="187">
        <v>0.85</v>
      </c>
      <c r="V159" s="256">
        <v>150</v>
      </c>
      <c r="W159" s="709"/>
      <c r="X159" s="709"/>
      <c r="Y159" s="713"/>
      <c r="Z159" s="716"/>
      <c r="AA159" s="719"/>
      <c r="AB159" s="718"/>
      <c r="AC159" s="719"/>
      <c r="AD159" s="188" t="s">
        <v>1272</v>
      </c>
      <c r="AE159" s="188" t="s">
        <v>1273</v>
      </c>
      <c r="AF159" s="107">
        <v>1</v>
      </c>
      <c r="AG159" s="107">
        <v>0</v>
      </c>
      <c r="AH159" s="107" t="s">
        <v>1274</v>
      </c>
      <c r="AI159" s="198">
        <v>44958</v>
      </c>
      <c r="AJ159" s="198">
        <v>45291</v>
      </c>
      <c r="AK159" s="107">
        <v>330</v>
      </c>
      <c r="AL159" s="107">
        <v>170</v>
      </c>
      <c r="AM159" s="188"/>
      <c r="AN159" s="711"/>
      <c r="AO159" s="711"/>
      <c r="AP159" s="188" t="s">
        <v>1275</v>
      </c>
      <c r="AQ159" s="188">
        <v>20000000</v>
      </c>
      <c r="AR159" s="188" t="s">
        <v>1244</v>
      </c>
      <c r="AS159" s="190" t="s">
        <v>1245</v>
      </c>
      <c r="AT159" s="188" t="s">
        <v>1246</v>
      </c>
      <c r="AU159" s="188" t="s">
        <v>809</v>
      </c>
      <c r="AV159" s="188" t="s">
        <v>1276</v>
      </c>
      <c r="AW159" s="188" t="s">
        <v>1256</v>
      </c>
      <c r="AX159" s="188" t="s">
        <v>1244</v>
      </c>
      <c r="AY159" s="198">
        <v>44958</v>
      </c>
      <c r="AZ159" s="188"/>
      <c r="BA159" s="188" t="s">
        <v>268</v>
      </c>
      <c r="BB159" s="188" t="s">
        <v>268</v>
      </c>
      <c r="BC159" s="534"/>
    </row>
    <row r="160" spans="1:55" ht="60" x14ac:dyDescent="0.25">
      <c r="A160" s="711"/>
      <c r="B160" s="711"/>
      <c r="C160" s="711"/>
      <c r="D160" s="711"/>
      <c r="E160" s="846"/>
      <c r="F160" s="711"/>
      <c r="G160" s="711"/>
      <c r="H160" s="711"/>
      <c r="I160" s="848"/>
      <c r="J160" s="948"/>
      <c r="K160" s="711"/>
      <c r="L160" s="108" t="s">
        <v>1277</v>
      </c>
      <c r="M160" s="109" t="s">
        <v>271</v>
      </c>
      <c r="N160" s="107" t="s">
        <v>1278</v>
      </c>
      <c r="O160" s="107" t="s">
        <v>1279</v>
      </c>
      <c r="P160" s="107"/>
      <c r="Q160" s="107" t="s">
        <v>473</v>
      </c>
      <c r="R160" s="107" t="s">
        <v>1280</v>
      </c>
      <c r="S160" s="107">
        <v>3</v>
      </c>
      <c r="T160" s="191">
        <v>0</v>
      </c>
      <c r="U160" s="192">
        <v>3</v>
      </c>
      <c r="V160" s="192">
        <v>0</v>
      </c>
      <c r="W160" s="710"/>
      <c r="X160" s="710"/>
      <c r="Y160" s="714"/>
      <c r="Z160" s="717"/>
      <c r="AA160" s="719"/>
      <c r="AB160" s="718"/>
      <c r="AC160" s="719"/>
      <c r="AD160" s="188" t="s">
        <v>1281</v>
      </c>
      <c r="AE160" s="188" t="s">
        <v>1240</v>
      </c>
      <c r="AF160" s="107">
        <v>1</v>
      </c>
      <c r="AG160" s="107">
        <v>0</v>
      </c>
      <c r="AH160" s="207" t="s">
        <v>1282</v>
      </c>
      <c r="AI160" s="198">
        <v>44958</v>
      </c>
      <c r="AJ160" s="198">
        <v>45291</v>
      </c>
      <c r="AK160" s="107">
        <v>330</v>
      </c>
      <c r="AL160" s="107">
        <v>0</v>
      </c>
      <c r="AM160" s="188"/>
      <c r="AN160" s="711"/>
      <c r="AO160" s="711"/>
      <c r="AP160" s="188" t="s">
        <v>1283</v>
      </c>
      <c r="AQ160" s="188">
        <v>65173163</v>
      </c>
      <c r="AR160" s="188" t="s">
        <v>1244</v>
      </c>
      <c r="AS160" s="188" t="s">
        <v>1284</v>
      </c>
      <c r="AT160" s="188" t="s">
        <v>1246</v>
      </c>
      <c r="AU160" s="188" t="s">
        <v>809</v>
      </c>
      <c r="AV160" s="188" t="s">
        <v>1285</v>
      </c>
      <c r="AW160" s="188" t="s">
        <v>1261</v>
      </c>
      <c r="AX160" s="188" t="s">
        <v>1244</v>
      </c>
      <c r="AY160" s="198">
        <v>44958</v>
      </c>
      <c r="AZ160" s="188"/>
      <c r="BA160" s="188" t="s">
        <v>268</v>
      </c>
      <c r="BB160" s="188" t="s">
        <v>268</v>
      </c>
      <c r="BC160" s="535"/>
    </row>
  </sheetData>
  <autoFilter ref="A1:BC16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autoFilter>
  <mergeCells count="792">
    <mergeCell ref="BC87:BC88"/>
    <mergeCell ref="BC142:BC145"/>
    <mergeCell ref="BC146:BC149"/>
    <mergeCell ref="BC150:BC153"/>
    <mergeCell ref="AG61:AG63"/>
    <mergeCell ref="AG64:AG65"/>
    <mergeCell ref="AG66:AG67"/>
    <mergeCell ref="AG68:AG69"/>
    <mergeCell ref="AG70:AG71"/>
    <mergeCell ref="BC61:BC62"/>
    <mergeCell ref="BC63:BC64"/>
    <mergeCell ref="BC65:BC66"/>
    <mergeCell ref="BC67:BC68"/>
    <mergeCell ref="BC69:BC70"/>
    <mergeCell ref="BC82:BC86"/>
    <mergeCell ref="BA73:BA75"/>
    <mergeCell ref="BB74:BB75"/>
    <mergeCell ref="AO76:AO88"/>
    <mergeCell ref="AQ76:AQ86"/>
    <mergeCell ref="AV71:AV72"/>
    <mergeCell ref="AW71:AW72"/>
    <mergeCell ref="AX71:AX72"/>
    <mergeCell ref="AY71:AY72"/>
    <mergeCell ref="AZ71:AZ72"/>
    <mergeCell ref="J154:J160"/>
    <mergeCell ref="J20:J23"/>
    <mergeCell ref="J24:J29"/>
    <mergeCell ref="Z20:Z23"/>
    <mergeCell ref="AA22:AA23"/>
    <mergeCell ref="U82:U86"/>
    <mergeCell ref="K76:K86"/>
    <mergeCell ref="AJ142:AJ145"/>
    <mergeCell ref="L82:L86"/>
    <mergeCell ref="M82:M86"/>
    <mergeCell ref="N82:N86"/>
    <mergeCell ref="O82:O86"/>
    <mergeCell ref="P82:P86"/>
    <mergeCell ref="Q82:Q86"/>
    <mergeCell ref="T82:T86"/>
    <mergeCell ref="K134:K141"/>
    <mergeCell ref="L134:L141"/>
    <mergeCell ref="M134:M141"/>
    <mergeCell ref="AG142:AG145"/>
    <mergeCell ref="AG146:AG149"/>
    <mergeCell ref="AG150:AG153"/>
    <mergeCell ref="O134:O141"/>
    <mergeCell ref="P134:P141"/>
    <mergeCell ref="Q134:Q141"/>
    <mergeCell ref="BC7:BC8"/>
    <mergeCell ref="J9:J12"/>
    <mergeCell ref="J13:J19"/>
    <mergeCell ref="J30:J43"/>
    <mergeCell ref="J44:J50"/>
    <mergeCell ref="V9:V10"/>
    <mergeCell ref="V44:V50"/>
    <mergeCell ref="V37:V39"/>
    <mergeCell ref="V41:V42"/>
    <mergeCell ref="V30:V35"/>
    <mergeCell ref="V26:V29"/>
    <mergeCell ref="V24:V25"/>
    <mergeCell ref="V22:V23"/>
    <mergeCell ref="V15:V18"/>
    <mergeCell ref="S22:S23"/>
    <mergeCell ref="T22:T23"/>
    <mergeCell ref="U22:U23"/>
    <mergeCell ref="W20:W23"/>
    <mergeCell ref="X20:X23"/>
    <mergeCell ref="Y20:Y23"/>
    <mergeCell ref="BC15:BC18"/>
    <mergeCell ref="AX30:AX43"/>
    <mergeCell ref="AA37:AA43"/>
    <mergeCell ref="AQ37:AQ43"/>
    <mergeCell ref="R134:R141"/>
    <mergeCell ref="V142:V153"/>
    <mergeCell ref="V134:V141"/>
    <mergeCell ref="V89:V132"/>
    <mergeCell ref="V82:V86"/>
    <mergeCell ref="J7:J8"/>
    <mergeCell ref="J51:J60"/>
    <mergeCell ref="V7:V8"/>
    <mergeCell ref="J61:J75"/>
    <mergeCell ref="J76:J88"/>
    <mergeCell ref="J89:J133"/>
    <mergeCell ref="J134:J141"/>
    <mergeCell ref="J142:J153"/>
    <mergeCell ref="K87:K88"/>
    <mergeCell ref="R82:R86"/>
    <mergeCell ref="S82:S86"/>
    <mergeCell ref="K37:K43"/>
    <mergeCell ref="L37:L39"/>
    <mergeCell ref="L41:L42"/>
    <mergeCell ref="T51:T60"/>
    <mergeCell ref="K30:K35"/>
    <mergeCell ref="P44:P50"/>
    <mergeCell ref="R44:R50"/>
    <mergeCell ref="N134:N141"/>
    <mergeCell ref="H9:H12"/>
    <mergeCell ref="I9:I12"/>
    <mergeCell ref="K9:K12"/>
    <mergeCell ref="B9:B12"/>
    <mergeCell ref="C9:C12"/>
    <mergeCell ref="D9:D12"/>
    <mergeCell ref="A24:A29"/>
    <mergeCell ref="W24:W29"/>
    <mergeCell ref="X24:X29"/>
    <mergeCell ref="B24:B29"/>
    <mergeCell ref="R22:R23"/>
    <mergeCell ref="M26:M29"/>
    <mergeCell ref="L9:L10"/>
    <mergeCell ref="M9:M10"/>
    <mergeCell ref="N9:N10"/>
    <mergeCell ref="O9:O10"/>
    <mergeCell ref="Q9:Q10"/>
    <mergeCell ref="A13:A19"/>
    <mergeCell ref="A9:A12"/>
    <mergeCell ref="A20:A23"/>
    <mergeCell ref="L22:L23"/>
    <mergeCell ref="M22:M23"/>
    <mergeCell ref="N22:N23"/>
    <mergeCell ref="O22:O23"/>
    <mergeCell ref="B20:B23"/>
    <mergeCell ref="F20:F23"/>
    <mergeCell ref="H20:H23"/>
    <mergeCell ref="K20:K23"/>
    <mergeCell ref="I20:I23"/>
    <mergeCell ref="C20:C23"/>
    <mergeCell ref="D20:D23"/>
    <mergeCell ref="E20:E23"/>
    <mergeCell ref="G20:G23"/>
    <mergeCell ref="L15:L18"/>
    <mergeCell ref="M15:M18"/>
    <mergeCell ref="N15:N18"/>
    <mergeCell ref="O15:O18"/>
    <mergeCell ref="P15:P18"/>
    <mergeCell ref="Q15:Q18"/>
    <mergeCell ref="R15:R18"/>
    <mergeCell ref="S15:S18"/>
    <mergeCell ref="T15:T18"/>
    <mergeCell ref="AO154:AO160"/>
    <mergeCell ref="AP154:AP158"/>
    <mergeCell ref="AQ154:AQ158"/>
    <mergeCell ref="AR154:AR158"/>
    <mergeCell ref="S89:S132"/>
    <mergeCell ref="T89:T132"/>
    <mergeCell ref="AL89:AL133"/>
    <mergeCell ref="AO89:AO133"/>
    <mergeCell ref="AP89:AP133"/>
    <mergeCell ref="AQ89:AQ133"/>
    <mergeCell ref="AR89:AR133"/>
    <mergeCell ref="AK142:AK145"/>
    <mergeCell ref="AL142:AL145"/>
    <mergeCell ref="AM142:AM145"/>
    <mergeCell ref="AD146:AD149"/>
    <mergeCell ref="AE146:AE149"/>
    <mergeCell ref="AF146:AF149"/>
    <mergeCell ref="AH146:AH149"/>
    <mergeCell ref="AI146:AI149"/>
    <mergeCell ref="AJ146:AJ149"/>
    <mergeCell ref="AK146:AK149"/>
    <mergeCell ref="S134:S141"/>
    <mergeCell ref="V154:V158"/>
    <mergeCell ref="AR134:AR141"/>
    <mergeCell ref="R154:R158"/>
    <mergeCell ref="S154:S158"/>
    <mergeCell ref="T154:T158"/>
    <mergeCell ref="U154:U158"/>
    <mergeCell ref="AA154:AA160"/>
    <mergeCell ref="AS154:AS158"/>
    <mergeCell ref="AT154:AT158"/>
    <mergeCell ref="B142:B153"/>
    <mergeCell ref="AD142:AD145"/>
    <mergeCell ref="AE142:AE145"/>
    <mergeCell ref="AF142:AF145"/>
    <mergeCell ref="AH142:AH145"/>
    <mergeCell ref="AI142:AI145"/>
    <mergeCell ref="AD150:AD153"/>
    <mergeCell ref="AE150:AE153"/>
    <mergeCell ref="AF150:AF153"/>
    <mergeCell ref="AH150:AH153"/>
    <mergeCell ref="AI150:AI153"/>
    <mergeCell ref="AJ150:AJ153"/>
    <mergeCell ref="AK150:AK153"/>
    <mergeCell ref="AL150:AL153"/>
    <mergeCell ref="AM150:AM153"/>
    <mergeCell ref="AL146:AL149"/>
    <mergeCell ref="AM146:AM149"/>
    <mergeCell ref="AB89:AB133"/>
    <mergeCell ref="AC89:AC133"/>
    <mergeCell ref="AG89:AG94"/>
    <mergeCell ref="AG95:AG100"/>
    <mergeCell ref="AG101:AG128"/>
    <mergeCell ref="BB89:BB100"/>
    <mergeCell ref="BB101:BB128"/>
    <mergeCell ref="AY89:AY94"/>
    <mergeCell ref="A154:A160"/>
    <mergeCell ref="B154:B160"/>
    <mergeCell ref="C154:C160"/>
    <mergeCell ref="D154:D160"/>
    <mergeCell ref="E154:E160"/>
    <mergeCell ref="F154:F160"/>
    <mergeCell ref="G154:G160"/>
    <mergeCell ref="H154:H160"/>
    <mergeCell ref="I154:I160"/>
    <mergeCell ref="K154:K160"/>
    <mergeCell ref="L154:L158"/>
    <mergeCell ref="M154:M158"/>
    <mergeCell ref="N154:N158"/>
    <mergeCell ref="O154:O158"/>
    <mergeCell ref="P154:P158"/>
    <mergeCell ref="Q154:Q158"/>
    <mergeCell ref="AA87:AA88"/>
    <mergeCell ref="AB87:AB88"/>
    <mergeCell ref="AC87:AC88"/>
    <mergeCell ref="B89:B133"/>
    <mergeCell ref="C89:C133"/>
    <mergeCell ref="D89:D133"/>
    <mergeCell ref="E89:E133"/>
    <mergeCell ref="F89:F133"/>
    <mergeCell ref="G89:G133"/>
    <mergeCell ref="H89:H133"/>
    <mergeCell ref="I89:I133"/>
    <mergeCell ref="K89:K133"/>
    <mergeCell ref="L89:L132"/>
    <mergeCell ref="M89:M132"/>
    <mergeCell ref="N89:N132"/>
    <mergeCell ref="O89:O132"/>
    <mergeCell ref="P89:P132"/>
    <mergeCell ref="Q89:Q132"/>
    <mergeCell ref="R89:R132"/>
    <mergeCell ref="D76:D88"/>
    <mergeCell ref="E76:E88"/>
    <mergeCell ref="F76:F88"/>
    <mergeCell ref="G76:G88"/>
    <mergeCell ref="H76:H88"/>
    <mergeCell ref="B13:B19"/>
    <mergeCell ref="C13:C19"/>
    <mergeCell ref="D13:D19"/>
    <mergeCell ref="E13:E19"/>
    <mergeCell ref="F13:F19"/>
    <mergeCell ref="G13:G19"/>
    <mergeCell ref="H13:H19"/>
    <mergeCell ref="I13:I19"/>
    <mergeCell ref="K13:K19"/>
    <mergeCell ref="AP30:AP43"/>
    <mergeCell ref="AR30:AR35"/>
    <mergeCell ref="AS30:AS35"/>
    <mergeCell ref="AO24:AO29"/>
    <mergeCell ref="AN24:AN29"/>
    <mergeCell ref="AC13:AC19"/>
    <mergeCell ref="AN13:AN19"/>
    <mergeCell ref="Q41:Q42"/>
    <mergeCell ref="AB20:AB21"/>
    <mergeCell ref="AC30:AC35"/>
    <mergeCell ref="AA30:AA35"/>
    <mergeCell ref="X30:X43"/>
    <mergeCell ref="Y30:Y43"/>
    <mergeCell ref="Z30:Z43"/>
    <mergeCell ref="AB30:AB35"/>
    <mergeCell ref="U37:U39"/>
    <mergeCell ref="S30:S35"/>
    <mergeCell ref="W13:W19"/>
    <mergeCell ref="X13:X19"/>
    <mergeCell ref="Y13:Y19"/>
    <mergeCell ref="U15:U18"/>
    <mergeCell ref="Y24:Y29"/>
    <mergeCell ref="Z24:Z29"/>
    <mergeCell ref="AA20:AA21"/>
    <mergeCell ref="AT30:AT35"/>
    <mergeCell ref="AL30:AL43"/>
    <mergeCell ref="AQ30:AQ35"/>
    <mergeCell ref="AX51:AX60"/>
    <mergeCell ref="A51:A60"/>
    <mergeCell ref="B30:B43"/>
    <mergeCell ref="C30:C43"/>
    <mergeCell ref="D30:D43"/>
    <mergeCell ref="E30:E43"/>
    <mergeCell ref="F30:F43"/>
    <mergeCell ref="G30:G43"/>
    <mergeCell ref="H30:H43"/>
    <mergeCell ref="I30:I43"/>
    <mergeCell ref="L30:L35"/>
    <mergeCell ref="M30:M35"/>
    <mergeCell ref="N30:N35"/>
    <mergeCell ref="O30:O35"/>
    <mergeCell ref="P30:P35"/>
    <mergeCell ref="Q30:Q35"/>
    <mergeCell ref="R30:R35"/>
    <mergeCell ref="AB37:AB43"/>
    <mergeCell ref="AC37:AC43"/>
    <mergeCell ref="AR37:AR43"/>
    <mergeCell ref="AS37:AS43"/>
    <mergeCell ref="AT37:AT43"/>
    <mergeCell ref="M41:M42"/>
    <mergeCell ref="N41:N42"/>
    <mergeCell ref="AM51:AM60"/>
    <mergeCell ref="AN51:AN60"/>
    <mergeCell ref="AO51:AO60"/>
    <mergeCell ref="V51:V60"/>
    <mergeCell ref="AP51:AP60"/>
    <mergeCell ref="AQ51:AQ60"/>
    <mergeCell ref="AR51:AR60"/>
    <mergeCell ref="AS51:AS60"/>
    <mergeCell ref="AT51:AT60"/>
    <mergeCell ref="P51:P60"/>
    <mergeCell ref="Q51:Q60"/>
    <mergeCell ref="R51:R60"/>
    <mergeCell ref="S51:S60"/>
    <mergeCell ref="Z51:Z60"/>
    <mergeCell ref="AA51:AA60"/>
    <mergeCell ref="AB51:AB60"/>
    <mergeCell ref="AC51:AC60"/>
    <mergeCell ref="AL51:AL60"/>
    <mergeCell ref="U51:U60"/>
    <mergeCell ref="W51:W60"/>
    <mergeCell ref="X51:X60"/>
    <mergeCell ref="F51:F60"/>
    <mergeCell ref="G51:G60"/>
    <mergeCell ref="H51:H60"/>
    <mergeCell ref="I51:I60"/>
    <mergeCell ref="K51:K60"/>
    <mergeCell ref="L51:L60"/>
    <mergeCell ref="M51:M60"/>
    <mergeCell ref="N51:N60"/>
    <mergeCell ref="O51:O60"/>
    <mergeCell ref="AB76:AB86"/>
    <mergeCell ref="P61:P67"/>
    <mergeCell ref="Q61:Q67"/>
    <mergeCell ref="R61:R67"/>
    <mergeCell ref="S61:S67"/>
    <mergeCell ref="T61:T67"/>
    <mergeCell ref="U61:U67"/>
    <mergeCell ref="W61:W75"/>
    <mergeCell ref="X61:X75"/>
    <mergeCell ref="Y61:Y75"/>
    <mergeCell ref="Z61:Z75"/>
    <mergeCell ref="AA61:AA75"/>
    <mergeCell ref="AB61:AB75"/>
    <mergeCell ref="AA76:AA86"/>
    <mergeCell ref="Z82:Z86"/>
    <mergeCell ref="Y82:Y86"/>
    <mergeCell ref="X82:X86"/>
    <mergeCell ref="W82:W86"/>
    <mergeCell ref="AC76:AC86"/>
    <mergeCell ref="AN76:AN88"/>
    <mergeCell ref="A61:A75"/>
    <mergeCell ref="B61:B75"/>
    <mergeCell ref="C61:C75"/>
    <mergeCell ref="D61:D75"/>
    <mergeCell ref="E61:E75"/>
    <mergeCell ref="F61:F75"/>
    <mergeCell ref="G61:G75"/>
    <mergeCell ref="H61:H75"/>
    <mergeCell ref="I61:I75"/>
    <mergeCell ref="K61:K75"/>
    <mergeCell ref="L61:L67"/>
    <mergeCell ref="M61:M67"/>
    <mergeCell ref="N61:N67"/>
    <mergeCell ref="O61:O67"/>
    <mergeCell ref="B76:B88"/>
    <mergeCell ref="C76:C88"/>
    <mergeCell ref="AH66:AH67"/>
    <mergeCell ref="AE61:AE63"/>
    <mergeCell ref="AF61:AF63"/>
    <mergeCell ref="AH61:AH63"/>
    <mergeCell ref="AI61:AI63"/>
    <mergeCell ref="AJ61:AJ63"/>
    <mergeCell ref="L68:L75"/>
    <mergeCell ref="M68:M75"/>
    <mergeCell ref="N68:N75"/>
    <mergeCell ref="O68:O75"/>
    <mergeCell ref="R68:R75"/>
    <mergeCell ref="S68:S75"/>
    <mergeCell ref="T68:T75"/>
    <mergeCell ref="U68:U75"/>
    <mergeCell ref="AD68:AD69"/>
    <mergeCell ref="AD70:AD71"/>
    <mergeCell ref="AC61:AC75"/>
    <mergeCell ref="AD61:AD63"/>
    <mergeCell ref="P68:P75"/>
    <mergeCell ref="Q68:Q75"/>
    <mergeCell ref="V68:V75"/>
    <mergeCell ref="V61:V67"/>
    <mergeCell ref="AD64:AD65"/>
    <mergeCell ref="AE68:AE69"/>
    <mergeCell ref="AF68:AF69"/>
    <mergeCell ref="AH68:AH69"/>
    <mergeCell ref="AI68:AI69"/>
    <mergeCell ref="AJ68:AJ69"/>
    <mergeCell ref="AK68:AK69"/>
    <mergeCell ref="AL68:AL69"/>
    <mergeCell ref="AM68:AM69"/>
    <mergeCell ref="AU69:AU70"/>
    <mergeCell ref="AM70:AM71"/>
    <mergeCell ref="AU71:AU72"/>
    <mergeCell ref="AK70:AK71"/>
    <mergeCell ref="AL70:AL71"/>
    <mergeCell ref="AE70:AE71"/>
    <mergeCell ref="AF70:AF71"/>
    <mergeCell ref="AH70:AH71"/>
    <mergeCell ref="AI70:AI71"/>
    <mergeCell ref="AJ70:AJ71"/>
    <mergeCell ref="M142:M153"/>
    <mergeCell ref="N142:N153"/>
    <mergeCell ref="O142:O153"/>
    <mergeCell ref="P142:P153"/>
    <mergeCell ref="Q142:Q153"/>
    <mergeCell ref="T142:T153"/>
    <mergeCell ref="S142:S153"/>
    <mergeCell ref="AX61:AX62"/>
    <mergeCell ref="AY61:AY62"/>
    <mergeCell ref="AN61:AN75"/>
    <mergeCell ref="AO61:AO75"/>
    <mergeCell ref="AI66:AI67"/>
    <mergeCell ref="AJ66:AJ67"/>
    <mergeCell ref="AK66:AK67"/>
    <mergeCell ref="AL66:AL67"/>
    <mergeCell ref="AM66:AM67"/>
    <mergeCell ref="AX63:AX64"/>
    <mergeCell ref="AY63:AY64"/>
    <mergeCell ref="AI64:AI65"/>
    <mergeCell ref="AJ64:AJ65"/>
    <mergeCell ref="AK64:AK65"/>
    <mergeCell ref="AL64:AL65"/>
    <mergeCell ref="AM64:AM65"/>
    <mergeCell ref="AU65:AU66"/>
    <mergeCell ref="BA142:BA143"/>
    <mergeCell ref="BA144:BA145"/>
    <mergeCell ref="BA146:BA147"/>
    <mergeCell ref="BA148:BA149"/>
    <mergeCell ref="AN142:AN153"/>
    <mergeCell ref="AM89:AM133"/>
    <mergeCell ref="AN89:AN133"/>
    <mergeCell ref="AZ61:AZ62"/>
    <mergeCell ref="BA61:BA62"/>
    <mergeCell ref="AZ63:AZ64"/>
    <mergeCell ref="BA63:BA64"/>
    <mergeCell ref="AV65:AV66"/>
    <mergeCell ref="AW65:AW66"/>
    <mergeCell ref="AX65:AX66"/>
    <mergeCell ref="AY65:AY66"/>
    <mergeCell ref="AZ65:AZ66"/>
    <mergeCell ref="BA65:BA66"/>
    <mergeCell ref="AV67:AV68"/>
    <mergeCell ref="AW67:AW68"/>
    <mergeCell ref="AX67:AX68"/>
    <mergeCell ref="AY67:AY68"/>
    <mergeCell ref="BA150:BA151"/>
    <mergeCell ref="BA152:BA153"/>
    <mergeCell ref="AP142:AP153"/>
    <mergeCell ref="AQ142:AQ153"/>
    <mergeCell ref="AR142:AR153"/>
    <mergeCell ref="AS142:AS153"/>
    <mergeCell ref="AT142:AT153"/>
    <mergeCell ref="AO142:AO153"/>
    <mergeCell ref="AP61:AP75"/>
    <mergeCell ref="AQ61:AQ75"/>
    <mergeCell ref="AR61:AR75"/>
    <mergeCell ref="AS61:AS75"/>
    <mergeCell ref="AT61:AT75"/>
    <mergeCell ref="AO134:AO141"/>
    <mergeCell ref="AP134:AP141"/>
    <mergeCell ref="AQ134:AQ141"/>
    <mergeCell ref="AU61:AU62"/>
    <mergeCell ref="AV61:AV62"/>
    <mergeCell ref="AW61:AW62"/>
    <mergeCell ref="AU63:AU64"/>
    <mergeCell ref="AV63:AV64"/>
    <mergeCell ref="AW63:AW64"/>
    <mergeCell ref="AU67:AU68"/>
    <mergeCell ref="BA89:BA100"/>
    <mergeCell ref="BA101:BA128"/>
    <mergeCell ref="AW89:AW94"/>
    <mergeCell ref="AX89:AX94"/>
    <mergeCell ref="AZ67:AZ68"/>
    <mergeCell ref="BA67:BA68"/>
    <mergeCell ref="AV69:AV70"/>
    <mergeCell ref="AW69:AW70"/>
    <mergeCell ref="AX69:AX70"/>
    <mergeCell ref="AY69:AY70"/>
    <mergeCell ref="AZ69:AZ70"/>
    <mergeCell ref="BA69:BA70"/>
    <mergeCell ref="BA71:BA72"/>
    <mergeCell ref="AL154:AL158"/>
    <mergeCell ref="AM154:AM158"/>
    <mergeCell ref="AN154:AN160"/>
    <mergeCell ref="U142:U153"/>
    <mergeCell ref="W142:W153"/>
    <mergeCell ref="X142:X153"/>
    <mergeCell ref="Y142:Y153"/>
    <mergeCell ref="Z142:Z153"/>
    <mergeCell ref="AA142:AA153"/>
    <mergeCell ref="AB142:AB153"/>
    <mergeCell ref="AC142:AC153"/>
    <mergeCell ref="W154:W160"/>
    <mergeCell ref="X154:X160"/>
    <mergeCell ref="Y154:Y160"/>
    <mergeCell ref="Z154:Z160"/>
    <mergeCell ref="AB154:AB160"/>
    <mergeCell ref="AC154:AC160"/>
    <mergeCell ref="AE64:AE65"/>
    <mergeCell ref="AF64:AF65"/>
    <mergeCell ref="AH64:AH65"/>
    <mergeCell ref="AD66:AD67"/>
    <mergeCell ref="Y51:Y60"/>
    <mergeCell ref="AF66:AF67"/>
    <mergeCell ref="AO13:AO19"/>
    <mergeCell ref="N26:N29"/>
    <mergeCell ref="O26:O29"/>
    <mergeCell ref="AE66:AE67"/>
    <mergeCell ref="AK61:AK63"/>
    <mergeCell ref="AL61:AL63"/>
    <mergeCell ref="AM61:AM63"/>
    <mergeCell ref="Z13:Z19"/>
    <mergeCell ref="AA13:AA19"/>
    <mergeCell ref="AB13:AB19"/>
    <mergeCell ref="AM30:AM43"/>
    <mergeCell ref="AN30:AN43"/>
    <mergeCell ref="AO30:AO43"/>
    <mergeCell ref="P22:P23"/>
    <mergeCell ref="Q22:Q23"/>
    <mergeCell ref="AX24:AX25"/>
    <mergeCell ref="AX26:AX29"/>
    <mergeCell ref="L24:L25"/>
    <mergeCell ref="M24:M25"/>
    <mergeCell ref="N24:N25"/>
    <mergeCell ref="O24:O25"/>
    <mergeCell ref="P24:P25"/>
    <mergeCell ref="Q24:Q25"/>
    <mergeCell ref="R24:R25"/>
    <mergeCell ref="U24:U25"/>
    <mergeCell ref="T24:T25"/>
    <mergeCell ref="S24:S25"/>
    <mergeCell ref="U26:U29"/>
    <mergeCell ref="T26:T29"/>
    <mergeCell ref="S26:S29"/>
    <mergeCell ref="P26:P29"/>
    <mergeCell ref="Q26:Q29"/>
    <mergeCell ref="R26:R29"/>
    <mergeCell ref="AE24:AE25"/>
    <mergeCell ref="AE26:AE29"/>
    <mergeCell ref="L26:L29"/>
    <mergeCell ref="AR44:AR50"/>
    <mergeCell ref="AS44:AS50"/>
    <mergeCell ref="AT44:AT50"/>
    <mergeCell ref="X44:X50"/>
    <mergeCell ref="Y44:Y46"/>
    <mergeCell ref="Y47:Y50"/>
    <mergeCell ref="Z44:Z46"/>
    <mergeCell ref="Z47:Z50"/>
    <mergeCell ref="AQ9:AQ12"/>
    <mergeCell ref="AR9:AR12"/>
    <mergeCell ref="AS9:AS12"/>
    <mergeCell ref="AT9:AT12"/>
    <mergeCell ref="AN9:AN12"/>
    <mergeCell ref="AO9:AO12"/>
    <mergeCell ref="AA9:AA12"/>
    <mergeCell ref="AB9:AB12"/>
    <mergeCell ref="AC9:AC12"/>
    <mergeCell ref="AC24:AC29"/>
    <mergeCell ref="AB24:AB29"/>
    <mergeCell ref="AA24:AA29"/>
    <mergeCell ref="X9:X12"/>
    <mergeCell ref="Y9:Y12"/>
    <mergeCell ref="Z9:Z12"/>
    <mergeCell ref="AP9:AP12"/>
    <mergeCell ref="K44:K50"/>
    <mergeCell ref="AP44:AP50"/>
    <mergeCell ref="AQ44:AQ50"/>
    <mergeCell ref="AC44:AC50"/>
    <mergeCell ref="AB44:AB50"/>
    <mergeCell ref="AA44:AA50"/>
    <mergeCell ref="AN44:AN50"/>
    <mergeCell ref="AO44:AO50"/>
    <mergeCell ref="U44:U50"/>
    <mergeCell ref="W44:W50"/>
    <mergeCell ref="W9:W12"/>
    <mergeCell ref="R9:R10"/>
    <mergeCell ref="P9:P10"/>
    <mergeCell ref="W30:W43"/>
    <mergeCell ref="M37:M39"/>
    <mergeCell ref="N37:N39"/>
    <mergeCell ref="O37:O39"/>
    <mergeCell ref="P37:P39"/>
    <mergeCell ref="Q37:Q39"/>
    <mergeCell ref="R37:R39"/>
    <mergeCell ref="S37:S39"/>
    <mergeCell ref="U41:U42"/>
    <mergeCell ref="T37:T39"/>
    <mergeCell ref="R41:R42"/>
    <mergeCell ref="S41:S42"/>
    <mergeCell ref="T41:T42"/>
    <mergeCell ref="O41:O42"/>
    <mergeCell ref="P41:P42"/>
    <mergeCell ref="T30:T35"/>
    <mergeCell ref="U30:U35"/>
    <mergeCell ref="S9:S10"/>
    <mergeCell ref="T9:T10"/>
    <mergeCell ref="U9:U10"/>
    <mergeCell ref="BA7:BA8"/>
    <mergeCell ref="BB7:BB8"/>
    <mergeCell ref="AU7:AU8"/>
    <mergeCell ref="E9:E12"/>
    <mergeCell ref="G9:G12"/>
    <mergeCell ref="F9:F12"/>
    <mergeCell ref="U7:U8"/>
    <mergeCell ref="W7:W8"/>
    <mergeCell ref="X7:X8"/>
    <mergeCell ref="Y7:Y8"/>
    <mergeCell ref="Z7:Z8"/>
    <mergeCell ref="AA7:AA8"/>
    <mergeCell ref="N7:N8"/>
    <mergeCell ref="O7:O8"/>
    <mergeCell ref="P7:Q7"/>
    <mergeCell ref="R7:R8"/>
    <mergeCell ref="S7:S8"/>
    <mergeCell ref="T7:T8"/>
    <mergeCell ref="G7:G8"/>
    <mergeCell ref="H7:H8"/>
    <mergeCell ref="I7:I8"/>
    <mergeCell ref="K7:K8"/>
    <mergeCell ref="L7:L8"/>
    <mergeCell ref="M7:M8"/>
    <mergeCell ref="A7:A8"/>
    <mergeCell ref="B7:B8"/>
    <mergeCell ref="C7:C8"/>
    <mergeCell ref="D7:D8"/>
    <mergeCell ref="E7:E8"/>
    <mergeCell ref="F7:F8"/>
    <mergeCell ref="AL6:AP6"/>
    <mergeCell ref="AQ6:AZ6"/>
    <mergeCell ref="AI7:AI8"/>
    <mergeCell ref="AJ7:AJ8"/>
    <mergeCell ref="AK7:AK8"/>
    <mergeCell ref="AL7:AL8"/>
    <mergeCell ref="AM7:AM8"/>
    <mergeCell ref="AN7:AN8"/>
    <mergeCell ref="AB7:AB8"/>
    <mergeCell ref="AC7:AC8"/>
    <mergeCell ref="AD7:AD8"/>
    <mergeCell ref="AE7:AE8"/>
    <mergeCell ref="AF7:AF8"/>
    <mergeCell ref="AH7:AH8"/>
    <mergeCell ref="AG7:AG8"/>
    <mergeCell ref="AV7:AV8"/>
    <mergeCell ref="AW7:AW8"/>
    <mergeCell ref="AX7:AX8"/>
    <mergeCell ref="B1:C4"/>
    <mergeCell ref="D1:AU1"/>
    <mergeCell ref="D2:AU2"/>
    <mergeCell ref="D3:AU3"/>
    <mergeCell ref="D4:AU4"/>
    <mergeCell ref="B5:C5"/>
    <mergeCell ref="D5:AV5"/>
    <mergeCell ref="AA6:AK6"/>
    <mergeCell ref="A6:U6"/>
    <mergeCell ref="W6:Z6"/>
    <mergeCell ref="AY7:AY8"/>
    <mergeCell ref="AZ7:AZ8"/>
    <mergeCell ref="AO7:AO8"/>
    <mergeCell ref="AP7:AP8"/>
    <mergeCell ref="AQ7:AQ8"/>
    <mergeCell ref="AR7:AR8"/>
    <mergeCell ref="AS7:AS8"/>
    <mergeCell ref="AT7:AT8"/>
    <mergeCell ref="A44:A50"/>
    <mergeCell ref="L44:L50"/>
    <mergeCell ref="M44:M50"/>
    <mergeCell ref="N44:N50"/>
    <mergeCell ref="O44:O50"/>
    <mergeCell ref="Q44:Q50"/>
    <mergeCell ref="S44:S50"/>
    <mergeCell ref="T44:T50"/>
    <mergeCell ref="K24:K29"/>
    <mergeCell ref="I24:I29"/>
    <mergeCell ref="H24:H29"/>
    <mergeCell ref="G24:G29"/>
    <mergeCell ref="F24:F29"/>
    <mergeCell ref="E24:E29"/>
    <mergeCell ref="D24:D29"/>
    <mergeCell ref="C24:C29"/>
    <mergeCell ref="A30:A43"/>
    <mergeCell ref="B134:B141"/>
    <mergeCell ref="C134:C141"/>
    <mergeCell ref="D134:D141"/>
    <mergeCell ref="E134:E141"/>
    <mergeCell ref="F134:F141"/>
    <mergeCell ref="G134:G141"/>
    <mergeCell ref="H134:H141"/>
    <mergeCell ref="I134:I141"/>
    <mergeCell ref="B44:B50"/>
    <mergeCell ref="C44:C50"/>
    <mergeCell ref="D44:D50"/>
    <mergeCell ref="E44:E50"/>
    <mergeCell ref="F44:F50"/>
    <mergeCell ref="G44:G50"/>
    <mergeCell ref="H44:H50"/>
    <mergeCell ref="I44:I50"/>
    <mergeCell ref="A89:A133"/>
    <mergeCell ref="A76:A88"/>
    <mergeCell ref="I76:I88"/>
    <mergeCell ref="B51:B60"/>
    <mergeCell ref="C51:C60"/>
    <mergeCell ref="D51:D60"/>
    <mergeCell ref="E51:E60"/>
    <mergeCell ref="AX20:AX23"/>
    <mergeCell ref="AR20:AR21"/>
    <mergeCell ref="AP20:AP21"/>
    <mergeCell ref="AP22:AP23"/>
    <mergeCell ref="AR22:AR23"/>
    <mergeCell ref="AC20:AC21"/>
    <mergeCell ref="AB22:AB23"/>
    <mergeCell ref="AC22:AC23"/>
    <mergeCell ref="AN20:AN23"/>
    <mergeCell ref="AO20:AO23"/>
    <mergeCell ref="AS22:AS23"/>
    <mergeCell ref="AS20:AS21"/>
    <mergeCell ref="AT20:AT21"/>
    <mergeCell ref="AT22:AT23"/>
    <mergeCell ref="AU20:AU21"/>
    <mergeCell ref="AU22:AU23"/>
    <mergeCell ref="A142:A153"/>
    <mergeCell ref="AV142:AV146"/>
    <mergeCell ref="AW142:AW146"/>
    <mergeCell ref="AX142:AX146"/>
    <mergeCell ref="AY142:AY146"/>
    <mergeCell ref="AU147:AU150"/>
    <mergeCell ref="AV147:AV150"/>
    <mergeCell ref="AW147:AW150"/>
    <mergeCell ref="AX147:AX150"/>
    <mergeCell ref="AY147:AY150"/>
    <mergeCell ref="AV151:AV153"/>
    <mergeCell ref="AU151:AU153"/>
    <mergeCell ref="AW151:AW153"/>
    <mergeCell ref="AX151:AX153"/>
    <mergeCell ref="AY151:AY153"/>
    <mergeCell ref="C142:C153"/>
    <mergeCell ref="D142:D153"/>
    <mergeCell ref="E142:E153"/>
    <mergeCell ref="F142:F153"/>
    <mergeCell ref="G142:G153"/>
    <mergeCell ref="H142:H153"/>
    <mergeCell ref="I142:I153"/>
    <mergeCell ref="K142:K153"/>
    <mergeCell ref="L142:L153"/>
    <mergeCell ref="AJ101:AJ128"/>
    <mergeCell ref="AK101:AK128"/>
    <mergeCell ref="AV130:AV133"/>
    <mergeCell ref="AN134:AN141"/>
    <mergeCell ref="AS134:AS141"/>
    <mergeCell ref="AT134:AT141"/>
    <mergeCell ref="R142:R153"/>
    <mergeCell ref="T134:T141"/>
    <mergeCell ref="U134:U141"/>
    <mergeCell ref="W134:W141"/>
    <mergeCell ref="X134:X141"/>
    <mergeCell ref="Y134:Y141"/>
    <mergeCell ref="Z134:Z141"/>
    <mergeCell ref="AA134:AA141"/>
    <mergeCell ref="AB134:AB141"/>
    <mergeCell ref="AC134:AC141"/>
    <mergeCell ref="AS89:AS133"/>
    <mergeCell ref="AT89:AT133"/>
    <mergeCell ref="U89:U132"/>
    <mergeCell ref="W89:W133"/>
    <mergeCell ref="X89:X133"/>
    <mergeCell ref="Y89:Y133"/>
    <mergeCell ref="Z89:Z133"/>
    <mergeCell ref="AA89:AA133"/>
    <mergeCell ref="BC30:BC35"/>
    <mergeCell ref="BC37:BC39"/>
    <mergeCell ref="BC41:BC42"/>
    <mergeCell ref="BA6:BC6"/>
    <mergeCell ref="BC89:BC94"/>
    <mergeCell ref="BC95:BC100"/>
    <mergeCell ref="BC101:BC128"/>
    <mergeCell ref="BC154:BC160"/>
    <mergeCell ref="A134:A141"/>
    <mergeCell ref="AU142:AU146"/>
    <mergeCell ref="AD89:AD94"/>
    <mergeCell ref="AE89:AE94"/>
    <mergeCell ref="AF89:AF94"/>
    <mergeCell ref="AV89:AV128"/>
    <mergeCell ref="AD95:AD100"/>
    <mergeCell ref="AE95:AE100"/>
    <mergeCell ref="AF95:AF100"/>
    <mergeCell ref="AI95:AI100"/>
    <mergeCell ref="AJ95:AJ100"/>
    <mergeCell ref="AK95:AK100"/>
    <mergeCell ref="AD101:AD128"/>
    <mergeCell ref="AE101:AE128"/>
    <mergeCell ref="AF101:AF128"/>
    <mergeCell ref="AI101:AI128"/>
  </mergeCells>
  <dataValidations count="1">
    <dataValidation type="list" allowBlank="1" showInputMessage="1" showErrorMessage="1" sqref="R30 R43 R40:R41 R36:R37">
      <formula1>INDIRECT("_"&amp;$O30)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972" t="s">
        <v>1286</v>
      </c>
      <c r="B1" s="973"/>
      <c r="C1" s="973"/>
      <c r="D1" s="973"/>
      <c r="E1" s="973"/>
      <c r="F1" s="973"/>
      <c r="G1" s="974"/>
    </row>
    <row r="2" spans="1:7" s="25" customFormat="1" ht="43.5" customHeight="1" x14ac:dyDescent="0.25">
      <c r="A2" s="40" t="s">
        <v>1287</v>
      </c>
      <c r="B2" s="975" t="s">
        <v>1288</v>
      </c>
      <c r="C2" s="975"/>
      <c r="D2" s="975"/>
      <c r="E2" s="975"/>
      <c r="F2" s="975"/>
      <c r="G2" s="27" t="s">
        <v>1289</v>
      </c>
    </row>
    <row r="3" spans="1:7" ht="45" customHeight="1" x14ac:dyDescent="0.25">
      <c r="A3" s="20" t="s">
        <v>1290</v>
      </c>
      <c r="B3" s="976" t="s">
        <v>1291</v>
      </c>
      <c r="C3" s="977"/>
      <c r="D3" s="977"/>
      <c r="E3" s="977"/>
      <c r="F3" s="978"/>
      <c r="G3" s="15" t="s">
        <v>1292</v>
      </c>
    </row>
    <row r="4" spans="1:7" ht="45" customHeight="1" x14ac:dyDescent="0.25">
      <c r="A4" s="16"/>
      <c r="B4" s="979"/>
      <c r="C4" s="980"/>
      <c r="D4" s="980"/>
      <c r="E4" s="980"/>
      <c r="F4" s="981"/>
      <c r="G4" s="17"/>
    </row>
    <row r="5" spans="1:7" ht="45" customHeight="1" x14ac:dyDescent="0.25">
      <c r="A5" s="16"/>
      <c r="B5" s="979"/>
      <c r="C5" s="980"/>
      <c r="D5" s="980"/>
      <c r="E5" s="980"/>
      <c r="F5" s="981"/>
      <c r="G5" s="17"/>
    </row>
    <row r="6" spans="1:7" ht="45" customHeight="1" thickBot="1" x14ac:dyDescent="0.3">
      <c r="A6" s="18"/>
      <c r="B6" s="968"/>
      <c r="C6" s="968"/>
      <c r="D6" s="968"/>
      <c r="E6" s="968"/>
      <c r="F6" s="968"/>
      <c r="G6" s="19"/>
    </row>
    <row r="7" spans="1:7" ht="45" customHeight="1" thickBot="1" x14ac:dyDescent="0.3">
      <c r="A7" s="969"/>
      <c r="B7" s="969"/>
      <c r="C7" s="969"/>
      <c r="D7" s="969"/>
      <c r="E7" s="969"/>
      <c r="F7" s="969"/>
      <c r="G7" s="969"/>
    </row>
    <row r="8" spans="1:7" s="25" customFormat="1" ht="45" customHeight="1" x14ac:dyDescent="0.25">
      <c r="A8" s="23"/>
      <c r="B8" s="970" t="s">
        <v>1293</v>
      </c>
      <c r="C8" s="970"/>
      <c r="D8" s="970" t="s">
        <v>1294</v>
      </c>
      <c r="E8" s="970"/>
      <c r="F8" s="36" t="s">
        <v>1287</v>
      </c>
      <c r="G8" s="24" t="s">
        <v>1295</v>
      </c>
    </row>
    <row r="9" spans="1:7" ht="45" customHeight="1" x14ac:dyDescent="0.25">
      <c r="A9" s="26" t="s">
        <v>1296</v>
      </c>
      <c r="B9" s="971" t="s">
        <v>1297</v>
      </c>
      <c r="C9" s="971"/>
      <c r="D9" s="967" t="s">
        <v>1298</v>
      </c>
      <c r="E9" s="967"/>
      <c r="F9" s="20" t="s">
        <v>1290</v>
      </c>
      <c r="G9" s="21"/>
    </row>
    <row r="10" spans="1:7" ht="45" customHeight="1" x14ac:dyDescent="0.25">
      <c r="A10" s="26" t="s">
        <v>1299</v>
      </c>
      <c r="B10" s="967" t="s">
        <v>1300</v>
      </c>
      <c r="C10" s="967"/>
      <c r="D10" s="967" t="s">
        <v>1301</v>
      </c>
      <c r="E10" s="967"/>
      <c r="F10" s="20" t="s">
        <v>1290</v>
      </c>
      <c r="G10" s="21"/>
    </row>
    <row r="11" spans="1:7" ht="45" customHeight="1" thickBot="1" x14ac:dyDescent="0.3">
      <c r="A11" s="39" t="s">
        <v>1302</v>
      </c>
      <c r="B11" s="967" t="s">
        <v>1300</v>
      </c>
      <c r="C11" s="967"/>
      <c r="D11" s="967" t="s">
        <v>1301</v>
      </c>
      <c r="E11" s="967"/>
      <c r="F11" s="20" t="s">
        <v>1290</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ServiciosPub</vt:lpstr>
      <vt:lpstr>PLAN DE ACCIÓN SecGeneral</vt:lpstr>
      <vt:lpstr>CONTROL DE CAMBIOS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Mernarda Perez Carmona</cp:lastModifiedBy>
  <cp:revision/>
  <dcterms:created xsi:type="dcterms:W3CDTF">2022-12-26T20:23:47Z</dcterms:created>
  <dcterms:modified xsi:type="dcterms:W3CDTF">2023-04-24T15:50:42Z</dcterms:modified>
  <cp:category/>
  <cp:contentStatus/>
</cp:coreProperties>
</file>